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35" windowHeight="2550" activeTab="0"/>
  </bookViews>
  <sheets>
    <sheet name="Notes" sheetId="1" r:id="rId1"/>
    <sheet name="IO Metadata Schemas" sheetId="2" r:id="rId2"/>
    <sheet name="Card List IOs" sheetId="3" r:id="rId3"/>
    <sheet name="Pokedex IOs" sheetId="4" r:id="rId4"/>
    <sheet name="source_class" sheetId="5" r:id="rId5"/>
    <sheet name="series" sheetId="6" r:id="rId6"/>
    <sheet name="card_set" sheetId="7" r:id="rId7"/>
    <sheet name="pokemon_type" sheetId="8" r:id="rId8"/>
    <sheet name="evolution_class" sheetId="9" r:id="rId9"/>
    <sheet name="pokedex_special_attack" sheetId="10" r:id="rId10"/>
    <sheet name="pokedex_special_defense" sheetId="11" r:id="rId11"/>
    <sheet name="pokedex_speed" sheetId="12" r:id="rId12"/>
    <sheet name="pokedex_hit_points" sheetId="13" r:id="rId13"/>
    <sheet name="weight" sheetId="14" r:id="rId14"/>
    <sheet name="pokedex_attack+pokedex_defense" sheetId="15" r:id="rId15"/>
    <sheet name="descriptors" sheetId="16" r:id="rId16"/>
  </sheets>
  <definedNames>
    <definedName name="cardset">'card_set'!$A$2:$A$6</definedName>
    <definedName name="evolution_class">'evolution_class'!$A$8:$A$11</definedName>
    <definedName name="pokedex_attack">'pokedex_special_attack'!$A$2:$A$4</definedName>
    <definedName name="pokedex_hit_points">'pokedex_hit_points'!$A$2:$A$4</definedName>
    <definedName name="pokedex_special_attack">'pokedex_special_attack'!$A$2:$A$4</definedName>
    <definedName name="pokedex_special_defense">'pokedex_special_defense'!$A$2:$A$4</definedName>
    <definedName name="pokedex_speed">'pokedex_speed'!$A$2:$A$4</definedName>
    <definedName name="pokemon_card_type">'pokemon_type'!$A$2:$A$28</definedName>
    <definedName name="pokemon_weakness">'pokemon_type'!$A$2:$A$28</definedName>
    <definedName name="series">'series'!$A$2:$A$4</definedName>
    <definedName name="source_class">'source_class'!$A$2:$A$5</definedName>
    <definedName name="standard_ranking">'pokedex_attack+pokedex_defense'!$A$2:$A$4</definedName>
    <definedName name="weight" localSheetId="10">'weight'!$A$2:$A$4</definedName>
  </definedNames>
  <calcPr fullCalcOnLoad="1"/>
</workbook>
</file>

<file path=xl/comments2.xml><?xml version="1.0" encoding="utf-8"?>
<comments xmlns="http://schemas.openxmlformats.org/spreadsheetml/2006/main">
  <authors>
    <author>Mario Edgardo Sanchez Alamo</author>
  </authors>
  <commentList>
    <comment ref="A12" authorId="0">
      <text>
        <r>
          <rPr>
            <b/>
            <sz val="9"/>
            <rFont val="Tahoma"/>
            <family val="2"/>
          </rPr>
          <t>Mario Edgardo Sanchez Alamo:</t>
        </r>
        <r>
          <rPr>
            <sz val="9"/>
            <rFont val="Tahoma"/>
            <family val="2"/>
          </rPr>
          <t xml:space="preserve">
anything in red here means a controlled vocabulary based on my choice to gather only information about the Pokemon characters</t>
        </r>
      </text>
    </comment>
  </commentList>
</comments>
</file>

<file path=xl/comments3.xml><?xml version="1.0" encoding="utf-8"?>
<comments xmlns="http://schemas.openxmlformats.org/spreadsheetml/2006/main">
  <authors>
    <author>Mario Edgardo Sanchez Alamo</author>
  </authors>
  <commentList>
    <comment ref="K1" authorId="0">
      <text>
        <r>
          <rPr>
            <b/>
            <sz val="9"/>
            <rFont val="Tahoma"/>
            <family val="2"/>
          </rPr>
          <t>Mario Edgardo Sanchez Alamo:</t>
        </r>
        <r>
          <rPr>
            <sz val="9"/>
            <rFont val="Tahoma"/>
            <family val="2"/>
          </rPr>
          <t xml:space="preserve">
These come from the Pokedex data set.
</t>
        </r>
      </text>
    </comment>
  </commentList>
</comments>
</file>

<file path=xl/comments4.xml><?xml version="1.0" encoding="utf-8"?>
<comments xmlns="http://schemas.openxmlformats.org/spreadsheetml/2006/main">
  <authors>
    <author>Mario Edgardo Sanchez Alamo</author>
  </authors>
  <commentList>
    <comment ref="I1" authorId="0">
      <text>
        <r>
          <rPr>
            <b/>
            <sz val="9"/>
            <rFont val="Tahoma"/>
            <family val="2"/>
          </rPr>
          <t>Mario Edgardo Sanchez Alamo:</t>
        </r>
        <r>
          <rPr>
            <sz val="9"/>
            <rFont val="Tahoma"/>
            <family val="2"/>
          </rPr>
          <t xml:space="preserve">
This column can be leveraged by the card pack data set</t>
        </r>
      </text>
    </comment>
    <comment ref="E1" authorId="0">
      <text>
        <r>
          <rPr>
            <b/>
            <sz val="9"/>
            <rFont val="Tahoma"/>
            <family val="2"/>
          </rPr>
          <t>Mario Edgardo Sanchez Alamo:</t>
        </r>
        <r>
          <rPr>
            <sz val="9"/>
            <rFont val="Tahoma"/>
            <family val="2"/>
          </rPr>
          <t xml:space="preserve">
This data is made up.</t>
        </r>
      </text>
    </comment>
    <comment ref="U1" authorId="0">
      <text>
        <r>
          <rPr>
            <b/>
            <sz val="9"/>
            <rFont val="Tahoma"/>
            <family val="2"/>
          </rPr>
          <t>Mario Edgardo Sanchez Alamo:</t>
        </r>
        <r>
          <rPr>
            <sz val="9"/>
            <rFont val="Tahoma"/>
            <family val="2"/>
          </rPr>
          <t xml:space="preserve">
this is data that would be sourced from the Card List IO data set
</t>
        </r>
      </text>
    </comment>
  </commentList>
</comments>
</file>

<file path=xl/comments8.xml><?xml version="1.0" encoding="utf-8"?>
<comments xmlns="http://schemas.openxmlformats.org/spreadsheetml/2006/main">
  <authors>
    <author>Mario Edgardo Sanchez Alamo</author>
  </authors>
  <commentList>
    <comment ref="A1" authorId="0">
      <text>
        <r>
          <rPr>
            <b/>
            <sz val="9"/>
            <rFont val="Tahoma"/>
            <family val="2"/>
          </rPr>
          <t>Mario Edgardo Sanchez Alamo:</t>
        </r>
        <r>
          <rPr>
            <sz val="9"/>
            <rFont val="Tahoma"/>
            <family val="2"/>
          </rPr>
          <t xml:space="preserve">
it may be necessary to consider setting up a governance rule to handle compound types by simply separating common terms by a dash, but that's more computing time in looking up the value
</t>
        </r>
      </text>
    </comment>
  </commentList>
</comments>
</file>

<file path=xl/sharedStrings.xml><?xml version="1.0" encoding="utf-8"?>
<sst xmlns="http://schemas.openxmlformats.org/spreadsheetml/2006/main" count="2187" uniqueCount="1049">
  <si>
    <t>guid</t>
  </si>
  <si>
    <t>ID</t>
  </si>
  <si>
    <t>id</t>
  </si>
  <si>
    <t>pokemon</t>
  </si>
  <si>
    <t>type</t>
  </si>
  <si>
    <t>image</t>
  </si>
  <si>
    <t>ability</t>
  </si>
  <si>
    <t>height</t>
  </si>
  <si>
    <t>weight</t>
  </si>
  <si>
    <t>speed</t>
  </si>
  <si>
    <t>Pokedex</t>
  </si>
  <si>
    <t>special_defense</t>
  </si>
  <si>
    <t>rare</t>
  </si>
  <si>
    <t>none</t>
  </si>
  <si>
    <t>preceding_evolution</t>
  </si>
  <si>
    <t>next_evolution</t>
  </si>
  <si>
    <t>null = lowest evolution stage</t>
  </si>
  <si>
    <t>null = highest evolution stage</t>
  </si>
  <si>
    <t>a pokemon may evolve or not</t>
  </si>
  <si>
    <t>Notes on Evolution</t>
  </si>
  <si>
    <t>The pokedex list is organized by alphabetic order of the lowest form of evolution for characters, and then by each evolution stage for that character.</t>
  </si>
  <si>
    <t>name of pokemon in lower stage of evolution</t>
  </si>
  <si>
    <t>name of pokemon in higher stage of evolution</t>
  </si>
  <si>
    <t>bulbasaur; charmander</t>
  </si>
  <si>
    <t>evee</t>
  </si>
  <si>
    <t>deoxys</t>
  </si>
  <si>
    <t>Video Game</t>
  </si>
  <si>
    <t>the set of website objects that the IO corresponds to</t>
  </si>
  <si>
    <t>&lt;the set of website objects that the IO corresponds to&gt;</t>
  </si>
  <si>
    <t>Type</t>
  </si>
  <si>
    <t>single-stage</t>
  </si>
  <si>
    <t>dual-stage</t>
  </si>
  <si>
    <t>lickitung</t>
  </si>
  <si>
    <t>&lt;type of evolution&gt;</t>
  </si>
  <si>
    <t>&lt;name of pokemon in lower stage of evolution&gt;</t>
  </si>
  <si>
    <t>&lt;name of pokemon in higher stage of evolution</t>
  </si>
  <si>
    <t>bulbasaur (for Pokemon = ivysaur)</t>
  </si>
  <si>
    <t>venusaur (for Pokemon = ivysaur)</t>
  </si>
  <si>
    <t>http://www.pokemon.com/Pokedex/flash.asp</t>
  </si>
  <si>
    <t>http://www.pokemon.com/#tradingcards</t>
  </si>
  <si>
    <t>http://www.pokemon.com/#videogames</t>
  </si>
  <si>
    <t>&lt;type of Pokemon&gt;</t>
  </si>
  <si>
    <t>Normal</t>
  </si>
  <si>
    <t>Water</t>
  </si>
  <si>
    <t>Grass</t>
  </si>
  <si>
    <t>Fire</t>
  </si>
  <si>
    <t>Fighting</t>
  </si>
  <si>
    <t>Psychic</t>
  </si>
  <si>
    <t>Dark</t>
  </si>
  <si>
    <t>Electric</t>
  </si>
  <si>
    <t>weakness</t>
  </si>
  <si>
    <t>pokemon_weakness</t>
  </si>
  <si>
    <t>http://www.go-pokemon.com/tcg/cards/</t>
  </si>
  <si>
    <t>source_class</t>
  </si>
  <si>
    <t>ref_num</t>
  </si>
  <si>
    <t>description</t>
  </si>
  <si>
    <t>unique class identifier</t>
  </si>
  <si>
    <t>unique schema identifier</t>
  </si>
  <si>
    <t>name of Pokemon</t>
  </si>
  <si>
    <t>alphanum</t>
  </si>
  <si>
    <t>text</t>
  </si>
  <si>
    <t>.jpg</t>
  </si>
  <si>
    <t>notes</t>
  </si>
  <si>
    <t>controlled string list</t>
  </si>
  <si>
    <t>Pokemon Special Defense</t>
  </si>
  <si>
    <t>Pokemon Speed</t>
  </si>
  <si>
    <t>Pokemon Special Attack</t>
  </si>
  <si>
    <t>Pokemon Hit Points</t>
  </si>
  <si>
    <t>Pokemon Weight</t>
  </si>
  <si>
    <t>Pokemon Height</t>
  </si>
  <si>
    <t>Pokemon Ability</t>
  </si>
  <si>
    <t>type of Pokemon</t>
  </si>
  <si>
    <t>type of Pokemon that causes damage</t>
  </si>
  <si>
    <t>image_url</t>
  </si>
  <si>
    <t>image source</t>
  </si>
  <si>
    <t>image name</t>
  </si>
  <si>
    <t>hyperlink</t>
  </si>
  <si>
    <t>type of evolution</t>
  </si>
  <si>
    <t>this is a controlled list that I developed in an attempt to classify Pokemon's by their degree of evolution</t>
  </si>
  <si>
    <t>can be null</t>
  </si>
  <si>
    <t>street_date</t>
  </si>
  <si>
    <t>series</t>
  </si>
  <si>
    <t>card_set</t>
  </si>
  <si>
    <t>name of Pokemon series</t>
  </si>
  <si>
    <t>description of Pokemon</t>
  </si>
  <si>
    <t>illustrator</t>
  </si>
  <si>
    <t>Platinum, Diamond &amp; Pearl</t>
  </si>
  <si>
    <t>Platinum, Stormfront, Legends Awakened, Majestic Dawn, etc..</t>
  </si>
  <si>
    <t>GUID</t>
  </si>
  <si>
    <t>Description</t>
  </si>
  <si>
    <t>ET</t>
  </si>
  <si>
    <t>RT</t>
  </si>
  <si>
    <t>Date Created</t>
  </si>
  <si>
    <t>Date Retired</t>
  </si>
  <si>
    <t>Owner</t>
  </si>
  <si>
    <t>element</t>
  </si>
  <si>
    <t>measure</t>
  </si>
  <si>
    <t>ex: Pokedex, Play</t>
  </si>
  <si>
    <t>rarity</t>
  </si>
  <si>
    <t>card rarity ranking</t>
  </si>
  <si>
    <t>card_set street date</t>
  </si>
  <si>
    <t>date</t>
  </si>
  <si>
    <t>yyyy/mm/dd</t>
  </si>
  <si>
    <t>name of card pack set</t>
  </si>
  <si>
    <t>name of card image author</t>
  </si>
  <si>
    <t>numeric</t>
  </si>
  <si>
    <t>platform</t>
  </si>
  <si>
    <t>name of video game</t>
  </si>
  <si>
    <t>Pokemon series</t>
  </si>
  <si>
    <t>systems that game can be played on</t>
  </si>
  <si>
    <t>ex: Nintendo DS</t>
  </si>
  <si>
    <t>ex: Diamond &amp; Pearl</t>
  </si>
  <si>
    <t>ex: Pokemon Mystery Dungeon</t>
  </si>
  <si>
    <t>video_game</t>
  </si>
  <si>
    <t>video_game street date</t>
  </si>
  <si>
    <t>ex: Yamaguchi, K.</t>
  </si>
  <si>
    <t>ex: Common, Uncommon, Rare, Rare Holo LV.X, Rare Holo</t>
  </si>
  <si>
    <t>low, medium or high</t>
  </si>
  <si>
    <t>Bug</t>
  </si>
  <si>
    <t>Ghost</t>
  </si>
  <si>
    <t>Rock</t>
  </si>
  <si>
    <t>Dragon</t>
  </si>
  <si>
    <t>Ground</t>
  </si>
  <si>
    <t>Steel</t>
  </si>
  <si>
    <t>Ice</t>
  </si>
  <si>
    <t>Flying</t>
  </si>
  <si>
    <t>Poison</t>
  </si>
  <si>
    <t>&lt;data elements of Pokedex IOs&gt;</t>
  </si>
  <si>
    <t>&lt;data elements of Trading Card IOs&gt;</t>
  </si>
  <si>
    <t>card number</t>
  </si>
  <si>
    <t>pokedex list number</t>
  </si>
  <si>
    <t>&lt;data elements of Video Game IOs&gt;</t>
  </si>
  <si>
    <t>type of data object</t>
  </si>
  <si>
    <t>format</t>
  </si>
  <si>
    <t>format of data object</t>
  </si>
  <si>
    <t>blurb</t>
  </si>
  <si>
    <t>game info</t>
  </si>
  <si>
    <t>game promo blurb</t>
  </si>
  <si>
    <t>text image</t>
  </si>
  <si>
    <t>.jpg or .bmp</t>
  </si>
  <si>
    <t>image or graphic</t>
  </si>
  <si>
    <t>retreat_cost</t>
  </si>
  <si>
    <t>resistance</t>
  </si>
  <si>
    <t>level</t>
  </si>
  <si>
    <t>evolves_from</t>
  </si>
  <si>
    <t>stage</t>
  </si>
  <si>
    <t>Pokedex list number</t>
  </si>
  <si>
    <t>series card number</t>
  </si>
  <si>
    <t>attack</t>
  </si>
  <si>
    <t>Pokemon attack</t>
  </si>
  <si>
    <t>Pokemon defense</t>
  </si>
  <si>
    <t>special_attack_energy</t>
  </si>
  <si>
    <t>the precedent evolution stage, the Pokemon evolved from</t>
  </si>
  <si>
    <t>main form of Pokemon attack</t>
  </si>
  <si>
    <t>special Pokemon attack</t>
  </si>
  <si>
    <t>energy required to launch attack</t>
  </si>
  <si>
    <t>weakness type</t>
  </si>
  <si>
    <t>weakness amount?</t>
  </si>
  <si>
    <t>retreat_cost_type</t>
  </si>
  <si>
    <t>number of retreat cards?</t>
  </si>
  <si>
    <t>type of retreat cards?</t>
  </si>
  <si>
    <t>TGC Page</t>
  </si>
  <si>
    <t>Video Game Page</t>
  </si>
  <si>
    <t>Voltorb</t>
  </si>
  <si>
    <t>Raichu</t>
  </si>
  <si>
    <t>Infernape</t>
  </si>
  <si>
    <t>Chimchar</t>
  </si>
  <si>
    <t>Torterra</t>
  </si>
  <si>
    <t>Combee</t>
  </si>
  <si>
    <t>Dusknoir</t>
  </si>
  <si>
    <t>Lotad</t>
  </si>
  <si>
    <t>Electrode</t>
  </si>
  <si>
    <t>Piplup</t>
  </si>
  <si>
    <t>Empoleon</t>
  </si>
  <si>
    <t>Turtwig</t>
  </si>
  <si>
    <t>Ralts</t>
  </si>
  <si>
    <t>Pikachu</t>
  </si>
  <si>
    <t>Banette</t>
  </si>
  <si>
    <t>Ampharos</t>
  </si>
  <si>
    <t>Muk</t>
  </si>
  <si>
    <t>Monferno</t>
  </si>
  <si>
    <t>Flaaffy</t>
  </si>
  <si>
    <t>Plusle</t>
  </si>
  <si>
    <t>Bagon</t>
  </si>
  <si>
    <t>Roselia</t>
  </si>
  <si>
    <t>Bronzong</t>
  </si>
  <si>
    <t>Scizor</t>
  </si>
  <si>
    <t>Grimer</t>
  </si>
  <si>
    <t>Starly</t>
  </si>
  <si>
    <t>Grotle</t>
  </si>
  <si>
    <t>Bronzor</t>
  </si>
  <si>
    <t>Kirlia</t>
  </si>
  <si>
    <t>Palkia</t>
  </si>
  <si>
    <t>Lombre</t>
  </si>
  <si>
    <t>Prinplup</t>
  </si>
  <si>
    <t>Pokedex IOs</t>
  </si>
  <si>
    <t>Card List IOs</t>
  </si>
  <si>
    <t>pokemon_record_format</t>
  </si>
  <si>
    <t>Image of Card or Card Record</t>
  </si>
  <si>
    <t>Evolution Pokedex IO</t>
  </si>
  <si>
    <t>&lt;image elements of the Evolution tab&gt;</t>
  </si>
  <si>
    <t>the data for this record is being sourced either from an image scan of a trading card or from a database entry about the trading card, which ties into a pokedex image; if this is a Card Record, it must hve the same image value as in the Pokedex</t>
  </si>
  <si>
    <t>pokemon evolutions are associated to preceding_evolution or next_evolution entries in the Pokedex schema</t>
  </si>
  <si>
    <t>Row Labels</t>
  </si>
  <si>
    <t>Count of descriptors</t>
  </si>
  <si>
    <t>Nature</t>
  </si>
  <si>
    <t>Mechanic</t>
  </si>
  <si>
    <t>Medium</t>
  </si>
  <si>
    <t>Light</t>
  </si>
  <si>
    <t>Middle</t>
  </si>
  <si>
    <t>Heavy</t>
  </si>
  <si>
    <t>Platinum</t>
  </si>
  <si>
    <t>Majestic Dawn</t>
  </si>
  <si>
    <t>Diamond &amp; Pearl</t>
  </si>
  <si>
    <t>EX</t>
  </si>
  <si>
    <t>&lt;title of card pack set&gt;</t>
  </si>
  <si>
    <t>title of Pokemon card pack set</t>
  </si>
  <si>
    <t>title of Pokemon series</t>
  </si>
  <si>
    <t>&lt;title of Pokemon series&gt;</t>
  </si>
  <si>
    <t>&lt;Pokemon Weight&gt;</t>
  </si>
  <si>
    <t>Low</t>
  </si>
  <si>
    <t>High</t>
  </si>
  <si>
    <t>Strong</t>
  </si>
  <si>
    <t>Powerful</t>
  </si>
  <si>
    <t>Slow</t>
  </si>
  <si>
    <t>Fast</t>
  </si>
  <si>
    <t>Sonic</t>
  </si>
  <si>
    <t>&lt;Pokemon attack speed&gt;</t>
  </si>
  <si>
    <t>Hit</t>
  </si>
  <si>
    <t>pokemon_base_type</t>
  </si>
  <si>
    <t>pokemon_card_type</t>
  </si>
  <si>
    <t>type of Pokemon, according to the attributes in the card series</t>
  </si>
  <si>
    <t>type of Pokemon, it's essence</t>
  </si>
  <si>
    <t>pokemon's may have a 'fake' type assigned to them in the card pack</t>
  </si>
  <si>
    <t>image name is composed of &lt;pokemon+image_num&gt;</t>
  </si>
  <si>
    <t>image URL is composed of &lt;pokemon_image_num+'link'&gt;</t>
  </si>
  <si>
    <t>card_image</t>
  </si>
  <si>
    <t>Strike</t>
  </si>
  <si>
    <t>Attack</t>
  </si>
  <si>
    <t>Beat</t>
  </si>
  <si>
    <t>Battle</t>
  </si>
  <si>
    <t>ampharos001</t>
  </si>
  <si>
    <t>ampharos001_pokedex_link</t>
  </si>
  <si>
    <t>bagon001</t>
  </si>
  <si>
    <t>bagon001_pokedex_link</t>
  </si>
  <si>
    <t>banette001</t>
  </si>
  <si>
    <t>banette001_pokedex_link</t>
  </si>
  <si>
    <t>bronzong001</t>
  </si>
  <si>
    <t>bronzong001_pokedex_link</t>
  </si>
  <si>
    <t>chimchar001</t>
  </si>
  <si>
    <t>chimchar001_pokedex_link</t>
  </si>
  <si>
    <t>combee001</t>
  </si>
  <si>
    <t>combee001_pokedex_link</t>
  </si>
  <si>
    <t>dusknoir001</t>
  </si>
  <si>
    <t>dusknoir001_pokedex_link</t>
  </si>
  <si>
    <t>empoleon001</t>
  </si>
  <si>
    <t>empoleon001_pokedex_link</t>
  </si>
  <si>
    <t>grotle001</t>
  </si>
  <si>
    <t>grotle001_pokedex_link</t>
  </si>
  <si>
    <t>infernape001</t>
  </si>
  <si>
    <t>infernape001_pokedex_link</t>
  </si>
  <si>
    <t>kirlia001</t>
  </si>
  <si>
    <t>kirlia001_pokedex_link</t>
  </si>
  <si>
    <t>lombre001</t>
  </si>
  <si>
    <t>lombre001_pokedex_link</t>
  </si>
  <si>
    <t>lotad001</t>
  </si>
  <si>
    <t>lotad001_pokedex_link</t>
  </si>
  <si>
    <t>muk001</t>
  </si>
  <si>
    <t>muk001_pokedex_link</t>
  </si>
  <si>
    <t>palkia001</t>
  </si>
  <si>
    <t>palkia001_pokedex_link</t>
  </si>
  <si>
    <t>pikachu001</t>
  </si>
  <si>
    <t>pikachu001_pokedex_link</t>
  </si>
  <si>
    <t>piplup001</t>
  </si>
  <si>
    <t>piplup001_pokedex_link</t>
  </si>
  <si>
    <t>plusle001</t>
  </si>
  <si>
    <t>plusle001_pokedex_link</t>
  </si>
  <si>
    <t>prinplup001</t>
  </si>
  <si>
    <t>prinplup001_pokedex_link</t>
  </si>
  <si>
    <t>roselia001</t>
  </si>
  <si>
    <t>roselia001_pokedex_link</t>
  </si>
  <si>
    <t>scizor001</t>
  </si>
  <si>
    <t>scizor001_pokedex_link</t>
  </si>
  <si>
    <t>starly001</t>
  </si>
  <si>
    <t>starly001_pokedex_link</t>
  </si>
  <si>
    <t>torterra001</t>
  </si>
  <si>
    <t>torterra001_pokedex_link</t>
  </si>
  <si>
    <t>turtwig001</t>
  </si>
  <si>
    <t>turtwig001_pokedex_link</t>
  </si>
  <si>
    <t>voltorb001</t>
  </si>
  <si>
    <t>voltorb001_pokedex_link</t>
  </si>
  <si>
    <t>Static</t>
  </si>
  <si>
    <t>4'7"</t>
  </si>
  <si>
    <t>pokedex_hit_points</t>
  </si>
  <si>
    <t>card_hit_points</t>
  </si>
  <si>
    <t>pokedex_attack</t>
  </si>
  <si>
    <t>pokedex_special_defense</t>
  </si>
  <si>
    <t>&lt;Pokemon special defense rating&gt;</t>
  </si>
  <si>
    <t>Pokemon Special Defense rating</t>
  </si>
  <si>
    <t>pokedex_special_attack</t>
  </si>
  <si>
    <t>Pokemon Special Attack rating</t>
  </si>
  <si>
    <t>card_special_attack</t>
  </si>
  <si>
    <t>Pokemon attack rating</t>
  </si>
  <si>
    <t>Pokemon defense rating</t>
  </si>
  <si>
    <t>pokedex_speed</t>
  </si>
  <si>
    <t>Pokemon Speed rating</t>
  </si>
  <si>
    <t>pokedex_defense</t>
  </si>
  <si>
    <t>Good</t>
  </si>
  <si>
    <t>Solid</t>
  </si>
  <si>
    <t>&lt;Pokemon special attack rating&gt;</t>
  </si>
  <si>
    <t>Out of Scope (below)</t>
  </si>
  <si>
    <t>The tip of its tail shines brightly.  In the olden days, people sent signals using the tail's light.</t>
  </si>
  <si>
    <t>&lt;Pokemon Hit Points rating&gt;</t>
  </si>
  <si>
    <t>The weight element can be used to classify all Pokemon card image records.</t>
  </si>
  <si>
    <t>Dreaming of one day flying, it practices by leaping off cliffs every day.</t>
  </si>
  <si>
    <t>Rock Head</t>
  </si>
  <si>
    <t>2'0"</t>
  </si>
  <si>
    <t>Shelgon</t>
  </si>
  <si>
    <t>Shuppet</t>
  </si>
  <si>
    <t>A doll that became a Pokemon over its grudge from being junked.  It seeks the child that disowned it.</t>
  </si>
  <si>
    <t>Insomnia/Frisk</t>
  </si>
  <si>
    <t>3'7"</t>
  </si>
  <si>
    <t>Steel-Psychic</t>
  </si>
  <si>
    <t>One caused a news sensation when it was dug up at a construction site after a 2,000 year sleep.</t>
  </si>
  <si>
    <t>Levitate/Heatproof</t>
  </si>
  <si>
    <t>4'3"</t>
  </si>
  <si>
    <t>It agilely scales sheer cliffs to live atop craggy mountains.  Its fire is put out when it sleeps.</t>
  </si>
  <si>
    <t>Blaze</t>
  </si>
  <si>
    <t>1'8"</t>
  </si>
  <si>
    <t>Bug-Flying</t>
  </si>
  <si>
    <t>Honey Gather</t>
  </si>
  <si>
    <t>1'0"</t>
  </si>
  <si>
    <t>weight (lbs)</t>
  </si>
  <si>
    <t>Vespiquen</t>
  </si>
  <si>
    <t>A Pokemon formed by three others.  It busily carries sweet floral honey to Vespiquen.</t>
  </si>
  <si>
    <t>Dusclops</t>
  </si>
  <si>
    <t>The antenna on its head captures radio waves from the world of spirits that command it to take people there.</t>
  </si>
  <si>
    <t>Pressure</t>
  </si>
  <si>
    <t>7'3"</t>
  </si>
  <si>
    <t>Water-Steel</t>
  </si>
  <si>
    <t>The three horns that extend from its beak attest to its power.  The leader has the biggest horns.</t>
  </si>
  <si>
    <t>Torrent</t>
  </si>
  <si>
    <t>5'7"</t>
  </si>
  <si>
    <t>It lives along water in forests.  In the daytime, it leaves the forest to sunbathe its treed shell.</t>
  </si>
  <si>
    <t>Overgrow</t>
  </si>
  <si>
    <t>standard_rating</t>
  </si>
  <si>
    <t>&lt;this is a list to just use for every column where a standard ranking is needed&gt;</t>
  </si>
  <si>
    <t>It uses a special kind of martials arts involving all its limbs.  Its fire never goes out.</t>
  </si>
  <si>
    <t>Fire-Fighting</t>
  </si>
  <si>
    <t>Fire-fighting</t>
  </si>
  <si>
    <t>3'11"</t>
  </si>
  <si>
    <t>Gardevoir; Gallade</t>
  </si>
  <si>
    <t>Synchronize/Trace</t>
  </si>
  <si>
    <t>ex: compound eyes; coumpound abilities like Synchronize/Trace are separated by a slash</t>
  </si>
  <si>
    <t>2'7"</t>
  </si>
  <si>
    <t>can be null; variation in the characters that a pokemon can elvolve into in the next stage are separated by semi-colon(applies only in cases where 'evolution = rare'</t>
  </si>
  <si>
    <t>Water-Grass</t>
  </si>
  <si>
    <t>Swift swim/Rain dish</t>
  </si>
  <si>
    <t>Ludicolo</t>
  </si>
  <si>
    <t>It looks like an aquatic plant and serves as a ferry to Pokemon that can't swim.</t>
  </si>
  <si>
    <t>A toxic fluid seeps from its body.  The fluid instantly kills plants and trees on contact.</t>
  </si>
  <si>
    <t>Stench/Sticky Hold</t>
  </si>
  <si>
    <t>It has the ability to distort space.  It is described as a deity in Sinnoh-region mythology.</t>
  </si>
  <si>
    <t>Water-Dragon</t>
  </si>
  <si>
    <t>13'9"</t>
  </si>
  <si>
    <t>It lives in forests with others.  It stores electricity in the pouches on its cheeks.</t>
  </si>
  <si>
    <t>1'4"</t>
  </si>
  <si>
    <t>Hits</t>
  </si>
  <si>
    <t>Shocks</t>
  </si>
  <si>
    <t>Devastates</t>
  </si>
  <si>
    <t>Reasonable</t>
  </si>
  <si>
    <t>Pichu</t>
  </si>
  <si>
    <t>It is highly perceptive of its Trainer's feelings.  It dances when it is feeling happy.</t>
  </si>
  <si>
    <t>It has a mischievous spirit.  If it spots an angler, it will tug on the fishing line to interfere.</t>
  </si>
  <si>
    <t>Because it is very proud, it hates accepting food from people.  Its thick down guards it from cold</t>
  </si>
  <si>
    <t>It cheers on friends with pom-poms made of sparks.  It drains power from telephone poles.</t>
  </si>
  <si>
    <t>Plus</t>
  </si>
  <si>
    <t>It lives alone, away fron others.  Apparently, every one of them believes it is the most important.</t>
  </si>
  <si>
    <t>Roselia raised on clean drinking water are known to grow vividly colored flowers.</t>
  </si>
  <si>
    <t>Grass-Poison</t>
  </si>
  <si>
    <t>the type of attack and damage a Pokemon can resists</t>
  </si>
  <si>
    <t>a pokemon may be able to resist an attack, but in the process it typically will loose energy</t>
  </si>
  <si>
    <t>a pokemon may have single or dual stage evolution variations</t>
  </si>
  <si>
    <t>a pokemon may evolve to a variety of forms, making it a rare Pokemon (see Evee)</t>
  </si>
  <si>
    <t>Natural cure/Poison point</t>
  </si>
  <si>
    <t>Budew</t>
  </si>
  <si>
    <t>Roserade</t>
  </si>
  <si>
    <t>Scyther</t>
  </si>
  <si>
    <t>Bug-Steel</t>
  </si>
  <si>
    <t>It has a steel-hard body.  It intimidates foes by upraising its eye patterned pincers.</t>
  </si>
  <si>
    <t>Swarm/Technician</t>
  </si>
  <si>
    <t>5'11"</t>
  </si>
  <si>
    <t>Staravia</t>
  </si>
  <si>
    <t>They flock in great numbers though small, they flap their wings with great power.</t>
  </si>
  <si>
    <t>Normal-Flying</t>
  </si>
  <si>
    <t>Keen eye</t>
  </si>
  <si>
    <t>Small Pokemon occassionally gather on its unmoving back to begin building their nests.</t>
  </si>
  <si>
    <t>Grass-Ground</t>
  </si>
  <si>
    <t>evolution_class</t>
  </si>
  <si>
    <t>Made from soil, the shell on its back hardens when it drinks water.  It lives along lakes.</t>
  </si>
  <si>
    <t>It looks just like a Poke Ball.  It is dangerous because it may electrocute or explode on touch.</t>
  </si>
  <si>
    <t>Soundproof/Static</t>
  </si>
  <si>
    <t>slow, quick, fast</t>
  </si>
  <si>
    <t>normal, strong, powerful</t>
  </si>
  <si>
    <t>hits, shocks, devastates</t>
  </si>
  <si>
    <t>Describes the effects of a highest-level attack.</t>
  </si>
  <si>
    <t>Desecribes the effects of mid-level attack.</t>
  </si>
  <si>
    <t>Describes the effects of a low-level attack.</t>
  </si>
  <si>
    <t>Impacts</t>
  </si>
  <si>
    <t>Shakes</t>
  </si>
  <si>
    <t>Destroys</t>
  </si>
  <si>
    <t>Demolish</t>
  </si>
  <si>
    <t>Fair</t>
  </si>
  <si>
    <t>Quick</t>
  </si>
  <si>
    <t>fair, reasonable, solid</t>
  </si>
  <si>
    <t>pokedexIO181</t>
  </si>
  <si>
    <t>pokedexIO371</t>
  </si>
  <si>
    <t>pokedexIO354</t>
  </si>
  <si>
    <t>pokedexIO437</t>
  </si>
  <si>
    <t>pokedexIO390</t>
  </si>
  <si>
    <t>pokedexIO415</t>
  </si>
  <si>
    <t>pokedexIO477</t>
  </si>
  <si>
    <t>pokedexIO395</t>
  </si>
  <si>
    <t>pokedexIO388</t>
  </si>
  <si>
    <t>pokedexIO392</t>
  </si>
  <si>
    <t>pokedexIO281</t>
  </si>
  <si>
    <t>pokedexIO271</t>
  </si>
  <si>
    <t>pokedexIO270</t>
  </si>
  <si>
    <t>pokedexIO89</t>
  </si>
  <si>
    <t>pokedexIO484</t>
  </si>
  <si>
    <t>pokedexIO25</t>
  </si>
  <si>
    <t>pokedexIO393</t>
  </si>
  <si>
    <t>pokedexIO311</t>
  </si>
  <si>
    <t>pokedexIO394</t>
  </si>
  <si>
    <t>pokedexIO315</t>
  </si>
  <si>
    <t>pokedexIO212</t>
  </si>
  <si>
    <t>pokedexIO396</t>
  </si>
  <si>
    <t>pokedexIO389</t>
  </si>
  <si>
    <t>pokedexIO387</t>
  </si>
  <si>
    <t>pokedexIO100</t>
  </si>
  <si>
    <t>equal to '&lt;source_class&gt;+'IO'+&lt;ref_num&gt;'</t>
  </si>
  <si>
    <t>e9955568-21df-41c3-b53b-020e44791411</t>
  </si>
  <si>
    <t>66dbb5af-1043-44e2-8537-1730edd1e6cc</t>
  </si>
  <si>
    <t>e29d521c-d970-4533-83d4-ddc257cfa201</t>
  </si>
  <si>
    <t>04a981da-f4d0-45b6-82c1-b3a7b21cef9e</t>
  </si>
  <si>
    <t>110b4e96-6e04-4ab3-b06b-1309cbea9415</t>
  </si>
  <si>
    <t>19ce714d-9a5e-419c-be59-645ba2111243</t>
  </si>
  <si>
    <t>20af993b-cf2f-4d18-ae00-c9aa90a1b398</t>
  </si>
  <si>
    <t>af5ccdc8-373a-459e-8e97-adb1786b7c24</t>
  </si>
  <si>
    <t>382cf952-7be8-477c-946b-735f0e069878</t>
  </si>
  <si>
    <t>65c0c1cd-7867-4937-97a0-e291f9e2ab4a</t>
  </si>
  <si>
    <t>06d9743f-c94c-45ba-bb68-d08c2ca09b10</t>
  </si>
  <si>
    <t>5e8d171d-9d33-4463-accb-f2e00204ce14</t>
  </si>
  <si>
    <t>ca0e90f7-d97a-4d6d-86c6-0a92fffe111b</t>
  </si>
  <si>
    <t>e78f3d25-7d19-44b5-a050-6135a7b04fb6</t>
  </si>
  <si>
    <t>774af900-e72c-4bc2-8ee4-2dd57b5f0b60</t>
  </si>
  <si>
    <t>acccff99-2bf4-45a1-b124-2c87c5ca7099</t>
  </si>
  <si>
    <t>e9d01ba4-6fed-4d9b-89fc-8de0107bea05</t>
  </si>
  <si>
    <t>16562b84-21b2-4509-b605-dfef1b978187</t>
  </si>
  <si>
    <t>1bfab609-9ec8-42c5-8ee3-6d1e49a0c662</t>
  </si>
  <si>
    <t>c1ad4d81-28f9-4f97-b8b7-fddc9745d590</t>
  </si>
  <si>
    <t>3d7df4d7-e658-428a-8c0f-4143cbcfbb79</t>
  </si>
  <si>
    <t>1167fdee-d8cb-4e5f-b311-b5b2145c4b3c</t>
  </si>
  <si>
    <t>cfde59fe-5c96-4933-8d97-2e20ecaae68f</t>
  </si>
  <si>
    <t>c5abc082-8b67-411a-9890-d15e6ac15949</t>
  </si>
  <si>
    <t>402778ad-0139-4b18-9347-ff6672e7bc64</t>
  </si>
  <si>
    <t>Source for Pokemon Card List IO data is http://www.go-pokemon.com/tcg/cards/findacard.html.</t>
  </si>
  <si>
    <t>Example:  Bulbasaur, Ivysaur and Venusaur are 1-3 on the list, then Charmander, Charmeleon and Charizard.</t>
  </si>
  <si>
    <t>Each set of three above is it's own set of stages for a particular Pokemon evolution.</t>
  </si>
  <si>
    <t>The Pokedex is the authority on Pokemon characters.</t>
  </si>
  <si>
    <t>This site is used to explore Pokemon cards.</t>
  </si>
  <si>
    <t>Pokemons can be featured in different series card packs.</t>
  </si>
  <si>
    <t>I made up my own terms to distinguish the ratings of the Pokedex character abilities, which are displayed as an untagged visual graphical element on the Pokedex character record.</t>
  </si>
  <si>
    <t>Examples:</t>
  </si>
  <si>
    <t>pokedex_special_deffense</t>
  </si>
  <si>
    <t>For which instead of using a standard “Low, Medium and High” rating scheme, I used “Slow, Fast and Sonic” for the pokedex_speed value set.</t>
  </si>
  <si>
    <t>These terms extend the existing terms in use on the Advance Search tab, and make the ranking more meaningful.</t>
  </si>
  <si>
    <t>Controlled Vocabulary</t>
  </si>
  <si>
    <t>Ontology</t>
  </si>
  <si>
    <t>TGC Card Information</t>
  </si>
  <si>
    <t>Classes: of records</t>
  </si>
  <si>
    <t>For the purposes of this exercise, administrative metadata is restricted to terms used in indexing or joining records, such as 'source_class' and 'evolution_class' elements.</t>
  </si>
  <si>
    <t>Slots</t>
  </si>
  <si>
    <t>Pokemon Type</t>
  </si>
  <si>
    <t>Pokemon Series</t>
  </si>
  <si>
    <t>Pokemon Card Pack</t>
  </si>
  <si>
    <t>For this exercise:</t>
  </si>
  <si>
    <t>Mario Sanchez</t>
  </si>
  <si>
    <t>IMT530 | Winter 2009 | Prof. Mike Doane | The Information School | University of Washington</t>
  </si>
  <si>
    <t>Series = the series (or generation) of cards</t>
  </si>
  <si>
    <t>Card Pack Set = the packs for a series, typically organized by theme</t>
  </si>
  <si>
    <t>stage of evolution</t>
  </si>
  <si>
    <t>play level</t>
  </si>
  <si>
    <t>Facets</t>
  </si>
  <si>
    <t>Pokemon Moves</t>
  </si>
  <si>
    <t>Pokemon Evolution</t>
  </si>
  <si>
    <t>All of these data elements are associated by the Pokemon Name.</t>
  </si>
  <si>
    <t>Pokemon Index</t>
  </si>
  <si>
    <t>Poke Dex</t>
  </si>
  <si>
    <t>Dex</t>
  </si>
  <si>
    <t>Pokemon List</t>
  </si>
  <si>
    <t>Go Pokemon</t>
  </si>
  <si>
    <t>Denotes that an IO was sourced from the Pokedex website.</t>
  </si>
  <si>
    <t>Denotes that an IO was sourced from the Trading Card Games site.</t>
  </si>
  <si>
    <t>Denotes that an IO is found in the Video Game page of the main Pokemon website.</t>
  </si>
  <si>
    <t>Denotes than an IO is found in the TGC page of the main Pokemon website.</t>
  </si>
  <si>
    <t>Pokemon Cards</t>
  </si>
  <si>
    <t>Card Packs</t>
  </si>
  <si>
    <t>Video Games</t>
  </si>
  <si>
    <t>Videos</t>
  </si>
  <si>
    <t>bohemio</t>
  </si>
  <si>
    <t>http://www.go-pokemon.com/tcg/cards/pl/01/cards/001.html</t>
  </si>
  <si>
    <t>http://www.go-pokemon.com/tcg/cards/dp/03/cards/001.html</t>
  </si>
  <si>
    <t>Secret Wonders Cards</t>
  </si>
  <si>
    <t>Stormfront Cards</t>
  </si>
  <si>
    <t>Platinum Cards</t>
  </si>
  <si>
    <t>Legends Awakened Cards</t>
  </si>
  <si>
    <t>Majestic Dawn Cards</t>
  </si>
  <si>
    <t>Card Record</t>
  </si>
  <si>
    <t>http://www.go-pokemon.com/tcg/cards/dp/03/cards/076.html</t>
  </si>
  <si>
    <t>http://www.go-pokemon.com/tcg/cards/dp/07/cards/053.html</t>
  </si>
  <si>
    <t>http://www.go-pokemon.com/tcg/cards/pl/01/cards/019.html</t>
  </si>
  <si>
    <t>http://www.go-pokemon.com/tcg/cards/dp/03/cards/023.html</t>
  </si>
  <si>
    <t>http://www.go-pokemon.com/tcg/cards/dp/05/cards/016.html</t>
  </si>
  <si>
    <t>http://www.go-pokemon.com/tcg/cards/dp/07/cards/013.html</t>
  </si>
  <si>
    <t>http://www.go-pokemon.com/tcg/cards/dp/05/cards/056.html</t>
  </si>
  <si>
    <t>http://www.go-pokemon.com/tcg/cards/dp/05/cards/057.html</t>
  </si>
  <si>
    <t>http://www.go-pokemon.com/tcg/cards/pl/01/cards/070.html</t>
  </si>
  <si>
    <t>Pokemon Hit Points, specific to each card set</t>
  </si>
  <si>
    <t>each card set variation of a Pokemon could have different hit points</t>
  </si>
  <si>
    <t>http://www.go-pokemon.com/tcg/cards/dp/05/cards/059.html</t>
  </si>
  <si>
    <t>http://www.go-pokemon.com/tcg/cards/pl/01/cards/071.html</t>
  </si>
  <si>
    <t>http://www.go-pokemon.com/tcg/cards/dp/07/cards/057.html</t>
  </si>
  <si>
    <t>http://www.go-pokemon.com/tcg/cards/dp/07/cards/001.html</t>
  </si>
  <si>
    <t>http://www.go-pokemon.com/tcg/cards/dp/07/cards/017.html</t>
  </si>
  <si>
    <t>http://www.go-pokemon.com/tcg/cards/dp/07/cards/096.html</t>
  </si>
  <si>
    <t>http://www.go-pokemon.com/tcg/cards/dp/05/cards/017.html</t>
  </si>
  <si>
    <t>http://www.go-pokemon.com/tcg/cards/pl/01/cards/026.html</t>
  </si>
  <si>
    <t>http://www.go-pokemon.com/tcg/cards/dp/07/cards/002.html</t>
  </si>
  <si>
    <t>http://www.go-pokemon.com/tcg/cards/dp/05/cards/037.html</t>
  </si>
  <si>
    <t>http://www.go-pokemon.com/tcg/cards/pl/01/cards/049.html</t>
  </si>
  <si>
    <t>http://www.go-pokemon.com/tcg/cards/dp/05/cards/022.html</t>
  </si>
  <si>
    <t>http://www.go-pokemon.com/tcg/cards/pl/01/cards/031.html</t>
  </si>
  <si>
    <t>http://www.go-pokemon.com/tcg/cards/dp/07/cards/003.html</t>
  </si>
  <si>
    <t>http://www.go-pokemon.com/tcg/cards/pl/01/cards/051.html</t>
  </si>
  <si>
    <t>http://www.go-pokemon.com/tcg/cards/dp/03/cards/053.html</t>
  </si>
  <si>
    <t>SH4</t>
  </si>
  <si>
    <t>http://www.go-pokemon.com/tcg/cards/pl/01/cards/052.html</t>
  </si>
  <si>
    <t>http://www.go-pokemon.com/tcg/cards/dp/03/cards/054.html</t>
  </si>
  <si>
    <t>http://www.go-pokemon.com/tcg/cards/pl/01/cards/081.html</t>
  </si>
  <si>
    <t>http://www.go-pokemon.com/tcg/cards/pl/01/cards/SH4.html</t>
  </si>
  <si>
    <t>http://www.go-pokemon.com/tcg/cards/dp/03/cards/092.html</t>
  </si>
  <si>
    <t>http://www.go-pokemon.com/tcg/cards/pl/01/cards/057.html</t>
  </si>
  <si>
    <t>http://www.go-pokemon.com/tcg/cards/dp/03/cards/056.html</t>
  </si>
  <si>
    <t>http://www.go-pokemon.com/tcg/cards/dp/05/cards/011.html</t>
  </si>
  <si>
    <t>http://www.go-pokemon.com/tcg/cards/pl/01/cards/037.html</t>
  </si>
  <si>
    <t>http://www.go-pokemon.com/tcg/cards/dp/05/cards/070.html</t>
  </si>
  <si>
    <t>http://www.go-pokemon.com/tcg/cards/dp/07/cards/070.html</t>
  </si>
  <si>
    <t>http://www.go-pokemon.com/tcg/cards/dp/05/cards/071.html</t>
  </si>
  <si>
    <t>http://www.go-pokemon.com/tcg/cards/dp/05/cards/072.html</t>
  </si>
  <si>
    <t>http://www.go-pokemon.com/tcg/cards/pl/01/cards/085.html</t>
  </si>
  <si>
    <t>http://www.go-pokemon.com/tcg/cards/dp/05/cards/028.html</t>
  </si>
  <si>
    <t>http://www.go-pokemon.com/tcg/cards/dp/03/cards/036.html</t>
  </si>
  <si>
    <t>http://www.go-pokemon.com/tcg/cards/dp/05/cards/044.html</t>
  </si>
  <si>
    <t>http://www.go-pokemon.com/tcg/cards/pl/01/cards/059.html</t>
  </si>
  <si>
    <t>http://www.go-pokemon.com/tcg/cards/dp/03/cards/062.html</t>
  </si>
  <si>
    <t>http://www.go-pokemon.com/tcg/cards/dp/07/cards/072.html</t>
  </si>
  <si>
    <t>http://www.go-pokemon.com/tcg/cards/dp/05/cards/029.html</t>
  </si>
  <si>
    <t>http://www.go-pokemon.com/tcg/cards/dp/07/cards/025.html</t>
  </si>
  <si>
    <t>http://www.go-pokemon.com/tcg/cards/dp/05/cards/075.html</t>
  </si>
  <si>
    <t>http://www.go-pokemon.com/tcg/cards/dp/07/cards/075.html</t>
  </si>
  <si>
    <t>http://www.go-pokemon.com/tcg/cards/dp/05/cards/030.html</t>
  </si>
  <si>
    <t>http://www.go-pokemon.com/tcg/cards/pl/01/cards/039.html</t>
  </si>
  <si>
    <t>http://www.go-pokemon.com/tcg/cards/dp/07/cards/011.html</t>
  </si>
  <si>
    <t>SH3</t>
  </si>
  <si>
    <t>http://www.go-pokemon.com/tcg/cards/dp/05/cards/077.html</t>
  </si>
  <si>
    <t>http://www.go-pokemon.com/tcg/cards/dp/05/cards/078.html</t>
  </si>
  <si>
    <t>http://www.go-pokemon.com/tcg/cards/pl/01/cards/101.html</t>
  </si>
  <si>
    <t>http://www.go-pokemon.com/tcg/cards/dp/03/cards/117.html</t>
  </si>
  <si>
    <t>http://www.go-pokemon.com/tcg/cards/dp/07/cards/080.html</t>
  </si>
  <si>
    <t>http://www.go-pokemon.com/tcg/cards/dp/07/cards/081.html</t>
  </si>
  <si>
    <t>http://www.go-pokemon.com/tcg/cards/dp/07/cards/sh3.html</t>
  </si>
  <si>
    <t>ampharos_dp_card_image1</t>
  </si>
  <si>
    <t>bagon_dp_card_image76</t>
  </si>
  <si>
    <t>bagon_dp_card_image53</t>
  </si>
  <si>
    <t>bronzong_dp_card_image16</t>
  </si>
  <si>
    <t>bronzong_dp_card_image13</t>
  </si>
  <si>
    <t>chimchar_dp_card_image56</t>
  </si>
  <si>
    <t>chimchar_dp_card_image57</t>
  </si>
  <si>
    <t>combee_dp_card_image59</t>
  </si>
  <si>
    <t>combee_dp_card_image57</t>
  </si>
  <si>
    <t>dusknoir_dp_card_image1</t>
  </si>
  <si>
    <t>dusknoir_dp_card_image17</t>
  </si>
  <si>
    <t>dusknoir_dp_card_image96</t>
  </si>
  <si>
    <t>empoleon_dp_card_image17</t>
  </si>
  <si>
    <t>empoleon_dp_card_image2</t>
  </si>
  <si>
    <t>grotle_dp_card_image37</t>
  </si>
  <si>
    <t>infernape_dp_card_image22</t>
  </si>
  <si>
    <t>infernape_dp_card_image3</t>
  </si>
  <si>
    <t>kirlia_dp_card_image53</t>
  </si>
  <si>
    <t>lombre_dp_card_image54</t>
  </si>
  <si>
    <t>lotad_dp_card_image92</t>
  </si>
  <si>
    <t>muk_dp_card_image56</t>
  </si>
  <si>
    <t>palkia_dp_card_image11</t>
  </si>
  <si>
    <t>pikachu_dp_card_image70</t>
  </si>
  <si>
    <t>piplup_dp_card_image71</t>
  </si>
  <si>
    <t>piplup_dp_card_image72</t>
  </si>
  <si>
    <t>plusle_dp_card_image28</t>
  </si>
  <si>
    <t>plusle_dp_card_image36</t>
  </si>
  <si>
    <t>prinplup_dp_card_image44</t>
  </si>
  <si>
    <t>roselia_dp_card_image62</t>
  </si>
  <si>
    <t>_dp_card_image72</t>
  </si>
  <si>
    <t>scizor_dp_card_image29</t>
  </si>
  <si>
    <t>_dp_card_image25</t>
  </si>
  <si>
    <t>starly_dp_card_image75</t>
  </si>
  <si>
    <t>_dp_card_image75</t>
  </si>
  <si>
    <t>torterra_dp_card_image30</t>
  </si>
  <si>
    <t>_dp_card_image11</t>
  </si>
  <si>
    <t>turtwig_dp_card_image77</t>
  </si>
  <si>
    <t>turtwig_dp_card_image78</t>
  </si>
  <si>
    <t>voltorb_dp_card_image117</t>
  </si>
  <si>
    <t>voltorb_dp_card_image80</t>
  </si>
  <si>
    <t>voltorb_dp_card_image81</t>
  </si>
  <si>
    <t>voltorb_dp_card_imageSH3</t>
  </si>
  <si>
    <t>ampharos_pl_card_image1</t>
  </si>
  <si>
    <t>banette_pl_card_image19</t>
  </si>
  <si>
    <t>banette_pl_card_image23</t>
  </si>
  <si>
    <t>chimchar_pl_card_image70</t>
  </si>
  <si>
    <t>combee_pl_card_image71</t>
  </si>
  <si>
    <t>empoleon_pl_card_image26</t>
  </si>
  <si>
    <t>grotle_pl_card_image49</t>
  </si>
  <si>
    <t>infernape_pl_card_image31</t>
  </si>
  <si>
    <t>kirlia_pl_card_image51</t>
  </si>
  <si>
    <t>lombre_pl_card_image52</t>
  </si>
  <si>
    <t>lotad_pl_card_image81</t>
  </si>
  <si>
    <t>lotad_pl_card_imageSH4</t>
  </si>
  <si>
    <t>muk_pl_card_image57</t>
  </si>
  <si>
    <t>palkia_pl_card_image37</t>
  </si>
  <si>
    <t>piplup_pl_card_image85</t>
  </si>
  <si>
    <t>prinplup_pl_card_image59</t>
  </si>
  <si>
    <t>_pl_card_image39</t>
  </si>
  <si>
    <t>turtwig_pl_card_image101</t>
  </si>
  <si>
    <t>77ddc725-4258-40c4-8686-1977fc52b506</t>
  </si>
  <si>
    <t>d11df380-d58d-4758-9961-a5dc0f46d1f6</t>
  </si>
  <si>
    <t>2aa9ea10-e545-4b23-bbf7-ac290a68f586</t>
  </si>
  <si>
    <t>fe1f6368-08dd-425d-bd14-4f1704d83f43</t>
  </si>
  <si>
    <t>c992544b-5c6c-4a2b-b521-29c68f973c9d</t>
  </si>
  <si>
    <t>facdb8d2-f760-407d-a24c-4b1ff9664fb8</t>
  </si>
  <si>
    <t>91bf317d-ca87-4b0a-b7b2-4401fc8aa2c5</t>
  </si>
  <si>
    <t>52920920-402b-4b4e-800c-375729dfa945</t>
  </si>
  <si>
    <t>407bf562-34a1-4f76-9de3-50895472ec79</t>
  </si>
  <si>
    <t>aed8d511-3854-4297-8903-cdad466de347</t>
  </si>
  <si>
    <t>d0261786-9937-46c2-ad90-6c08a5a53138</t>
  </si>
  <si>
    <t>af0b7717-ea17-410d-b093-962ea82c4d28</t>
  </si>
  <si>
    <t>479e283a-e2ea-44f1-89d4-396f44b5d3e2</t>
  </si>
  <si>
    <t>e404ec38-a26b-489b-a9a0-248ab8a43b40</t>
  </si>
  <si>
    <t>a6ca3a09-183b-4631-8b17-0fa12ae2cb02</t>
  </si>
  <si>
    <t>c5f7118d-dbf0-4d8a-9e82-373ef1b21f43</t>
  </si>
  <si>
    <t>51eec1d7-d2c8-4d78-9a20-7e94d85a0c3a</t>
  </si>
  <si>
    <t>677c0f63-922a-4a07-9437-7e5178502223</t>
  </si>
  <si>
    <t>325205b2-a006-4c0b-8dfd-c0c329d948e1</t>
  </si>
  <si>
    <t>68d31caf-e899-444d-8952-342442484fd8</t>
  </si>
  <si>
    <t>f6cd2266-8ead-4d22-a149-0f0becc9f28e</t>
  </si>
  <si>
    <t>508641c3-21a4-4634-bffb-2ac8b64ec350</t>
  </si>
  <si>
    <t>48500521-d8ba-47d7-82b9-9fdbc01d2165</t>
  </si>
  <si>
    <t>93faffa2-59a2-420c-a6d0-cca120a70853</t>
  </si>
  <si>
    <t>717014a2-357b-44dc-be76-4e9c586bbe0d</t>
  </si>
  <si>
    <t>6f67c2b6-b402-44ff-9dc6-975f6c45af02</t>
  </si>
  <si>
    <t>08d77bbf-f78a-4192-87ed-eba63a1a07d5</t>
  </si>
  <si>
    <t>58808d7b-4252-462c-9a63-cf747c0b34f2</t>
  </si>
  <si>
    <t>487d92aa-95ee-4d0e-ae61-514286800a6e</t>
  </si>
  <si>
    <t>42403987-45bc-4c22-b7d5-b800c6c14805</t>
  </si>
  <si>
    <t>45708f66-0edc-45f4-88c7-23eae4ca1576</t>
  </si>
  <si>
    <t>0a0c0d07-13a0-4b42-a4a1-4b2715f02af1</t>
  </si>
  <si>
    <t>d1a93e37-1930-4be8-9809-cc51ca775b3b</t>
  </si>
  <si>
    <t>07880f7a-9000-4414-9690-cfc91130ff24</t>
  </si>
  <si>
    <t>1525d6e2-8bbe-4ea4-8b51-01b67ac0a905</t>
  </si>
  <si>
    <t>6dcffe5a-0ae8-4bc1-a86b-9916299a4579</t>
  </si>
  <si>
    <t>fd9e7409-16a4-41e2-b160-3fcb250c766a</t>
  </si>
  <si>
    <t>98e138a5-5741-4347-9ef7-f7062688fa05</t>
  </si>
  <si>
    <t>a694233f-a530-43d7-af42-16a6c19323d6</t>
  </si>
  <si>
    <t>5c57a30a-30e7-4347-866b-253d0b288a38</t>
  </si>
  <si>
    <t>2751b4c1-9233-4b4a-8fdb-ed447b8a43d0</t>
  </si>
  <si>
    <t>059a265a-421a-489c-855c-6ea3803363ae</t>
  </si>
  <si>
    <t>9d91cad0-3244-4f03-8b88-25b1289502f5</t>
  </si>
  <si>
    <t>34da11d7-a696-4f79-8759-63fe0dbee3e6</t>
  </si>
  <si>
    <t>d1a14015-2dcb-476d-9406-96388d2aa615</t>
  </si>
  <si>
    <t>591723b9-870d-4c63-bb2d-9c104dc0a240</t>
  </si>
  <si>
    <t>6bdc4271-2a97-4c3c-8473-686e8acb8854</t>
  </si>
  <si>
    <t>662d50ef-3aee-4eb5-8f79-6818caeb197b</t>
  </si>
  <si>
    <t>6aa3484c-9fbf-4406-9259-fa3217dbdaf6</t>
  </si>
  <si>
    <t>97804159-e942-492b-87f9-ab5ffa41c687</t>
  </si>
  <si>
    <t>666087e7-8f0b-4a70-bf5b-7ec6de2cb6ee</t>
  </si>
  <si>
    <t>f63588c3-7dbf-483f-8d0d-5e7237dd73de</t>
  </si>
  <si>
    <t>d8e727b3-022a-4dcb-967d-1fec87fb8ab2</t>
  </si>
  <si>
    <t>159199e9-9eca-41f8-8174-bbd9b5ad592f</t>
  </si>
  <si>
    <t>e20a07f9-a4d6-47cc-a1da-885b13628998</t>
  </si>
  <si>
    <t>2ede2a35-2949-414a-85e8-28a122d78ab6</t>
  </si>
  <si>
    <t>334978bd-b0b3-4a15-826b-c745737d6fa7</t>
  </si>
  <si>
    <t>c2f8376b-031a-492c-bb95-68cca6d13d19</t>
  </si>
  <si>
    <t>1cc92d0e-2dda-439a-8ced-b95db59b84b3</t>
  </si>
  <si>
    <t>58981b34-91f4-43d9-9521-4c0c74cbb59e</t>
  </si>
  <si>
    <t>366204a7-bc61-448c-8ac0-00be15191b27</t>
  </si>
  <si>
    <t>this identifier is based on the pokemon info object, its card series and the cardrefnum</t>
  </si>
  <si>
    <t>Pokemon ability rating</t>
  </si>
  <si>
    <t>ampharosIOplc1</t>
  </si>
  <si>
    <t>ampharosIOswc1</t>
  </si>
  <si>
    <t>bagonIOswc76</t>
  </si>
  <si>
    <t>bagonIOsfc53</t>
  </si>
  <si>
    <t>banetteIOplc19</t>
  </si>
  <si>
    <t>banetteIOswc23</t>
  </si>
  <si>
    <t>bronzongIOmdc16</t>
  </si>
  <si>
    <t>bronzongIOsfc13</t>
  </si>
  <si>
    <t>chimcharIOmdc56</t>
  </si>
  <si>
    <t>chimcharIOmdc57</t>
  </si>
  <si>
    <t>chimcharIOplc70</t>
  </si>
  <si>
    <t>combeeIOmdc59</t>
  </si>
  <si>
    <t>combeeIOplc71</t>
  </si>
  <si>
    <t>combeeIOsfc57</t>
  </si>
  <si>
    <t>dusknoirIOsfc1</t>
  </si>
  <si>
    <t>dusknoirIOsfc17</t>
  </si>
  <si>
    <t>dusknoirIOsfc96</t>
  </si>
  <si>
    <t>empoleonIOmdc17</t>
  </si>
  <si>
    <t>empoleonIOplc26</t>
  </si>
  <si>
    <t>empoleonIOsfc2</t>
  </si>
  <si>
    <t>grotleIOmdc37</t>
  </si>
  <si>
    <t>grotleIOplc49</t>
  </si>
  <si>
    <t>infernapeIOmdc22</t>
  </si>
  <si>
    <t>infernapeIOplc31</t>
  </si>
  <si>
    <t>infernapeIOsfc3</t>
  </si>
  <si>
    <t>kirliaIOplc51</t>
  </si>
  <si>
    <t>kirliaIOswc53</t>
  </si>
  <si>
    <t>lombreIOplc52</t>
  </si>
  <si>
    <t>lombreIOswc54</t>
  </si>
  <si>
    <t>lotadIOplc81</t>
  </si>
  <si>
    <t>lotadIOplcSH4</t>
  </si>
  <si>
    <t>lotadIOswc92</t>
  </si>
  <si>
    <t>mukIOplc57</t>
  </si>
  <si>
    <t>mukIOswc56</t>
  </si>
  <si>
    <t>palkiaIOmdc11</t>
  </si>
  <si>
    <t>palkiaIOplc37</t>
  </si>
  <si>
    <t>pikachuIOmdc70</t>
  </si>
  <si>
    <t>pikachuIOsfc70</t>
  </si>
  <si>
    <t>piplupIOmdc71</t>
  </si>
  <si>
    <t>piplupIOmdc72</t>
  </si>
  <si>
    <t>piplupIOplc85</t>
  </si>
  <si>
    <t>plusleIOmdc28</t>
  </si>
  <si>
    <t>plusleIOswc36</t>
  </si>
  <si>
    <t>prinplupIOmdc44</t>
  </si>
  <si>
    <t>prinplupIOplc59</t>
  </si>
  <si>
    <t>roseliaIOswc62</t>
  </si>
  <si>
    <t>roseliaIOsfc72</t>
  </si>
  <si>
    <t>scizorIOmdc29</t>
  </si>
  <si>
    <t>scizorIOsfc25</t>
  </si>
  <si>
    <t>starlyIOmdc75</t>
  </si>
  <si>
    <t>starlyIOsfc75</t>
  </si>
  <si>
    <t>torterraIOmdc30</t>
  </si>
  <si>
    <t>torterraIOplc39</t>
  </si>
  <si>
    <t>torterraIOsfc11</t>
  </si>
  <si>
    <t>turtwigIOmdc77</t>
  </si>
  <si>
    <t>turtwigIOmdc78</t>
  </si>
  <si>
    <t>turtwigIOplc101</t>
  </si>
  <si>
    <t>voltorbIOswc117</t>
  </si>
  <si>
    <t>voltorbIOsfc80</t>
  </si>
  <si>
    <t>voltorbIOsfc81</t>
  </si>
  <si>
    <t>voltorbIOsfcSH3</t>
  </si>
  <si>
    <t>There are two metadata schemas below used to both collect the info objects and extend them across schemas.</t>
  </si>
  <si>
    <t>Platinum Card</t>
  </si>
  <si>
    <t>Platinum Pack</t>
  </si>
  <si>
    <t>Stormfront Card</t>
  </si>
  <si>
    <t>Stormfront Pack</t>
  </si>
  <si>
    <t>Secret Wonders Card</t>
  </si>
  <si>
    <t>Secret Wonders Pack</t>
  </si>
  <si>
    <t>Secret Wonder Card</t>
  </si>
  <si>
    <t>Secret Wonder Cards</t>
  </si>
  <si>
    <t>Legends Awakened Card</t>
  </si>
  <si>
    <t>Legends Card</t>
  </si>
  <si>
    <t>Legends Cards</t>
  </si>
  <si>
    <t>Legendary Cards</t>
  </si>
  <si>
    <t>Legendary</t>
  </si>
  <si>
    <t>Legends</t>
  </si>
  <si>
    <t>Majestic Dawn Card</t>
  </si>
  <si>
    <t>Majestic Dawn Pack</t>
  </si>
  <si>
    <t>Majestic Cards</t>
  </si>
  <si>
    <t>Majestic Card</t>
  </si>
  <si>
    <t>Majestics Cards</t>
  </si>
  <si>
    <t>Card pack of a series.</t>
  </si>
  <si>
    <t>Pokemon series.</t>
  </si>
  <si>
    <t>Diamond</t>
  </si>
  <si>
    <t>Diamond and Pearl</t>
  </si>
  <si>
    <t>Pearl</t>
  </si>
  <si>
    <t>EX Pokemon</t>
  </si>
  <si>
    <t>Trading Card Games</t>
  </si>
  <si>
    <t>Trade Cards</t>
  </si>
  <si>
    <t>Trading Card Game</t>
  </si>
  <si>
    <t>Trade Card</t>
  </si>
  <si>
    <t>9a97afc4-2be3-40ba-8073-89415a4d6cbb</t>
  </si>
  <si>
    <t>7422cb15-2ac5-4fca-8487-632913b19b83</t>
  </si>
  <si>
    <t>b78dd2c2-fa02-41af-896e-59667fdeccfb</t>
  </si>
  <si>
    <t>2abbb478-8b27-4b76-b086-1aff393cdaed</t>
  </si>
  <si>
    <t>5b9c8b86-65d3-4d0d-9631-7280ec23d010</t>
  </si>
  <si>
    <t>411d75e2-04ee-414b-9531-fccab9ee96a4</t>
  </si>
  <si>
    <t>d162e967-a957-4ada-879a-d125e889df7e</t>
  </si>
  <si>
    <t>35175772-2ede-4ed1-ab13-ba349250503b</t>
  </si>
  <si>
    <t>93001561-b002-44b5-a8aa-2a94a0456dbe</t>
  </si>
  <si>
    <t>72e3fd10-ab04-4255-970c-ae15c62b644e</t>
  </si>
  <si>
    <t>86a2efc4-0854-4899-a6d2-95e543ebc5fc</t>
  </si>
  <si>
    <t>c0c8cc7b-67df-4ad7-b611-8335598929ee</t>
  </si>
  <si>
    <t>342d0749-34c6-4257-ad09-cfdccd8a2990</t>
  </si>
  <si>
    <t>cad69f07-db7a-453e-b127-4757b11b4060</t>
  </si>
  <si>
    <t>9e51f6e1-ef6c-4759-9e20-2a8837246d20</t>
  </si>
  <si>
    <t>231a623f-c138-48ba-8f4b-b5166c66889a</t>
  </si>
  <si>
    <t>4eebc3d9-9a57-4700-80b7-76be74c9b6f4</t>
  </si>
  <si>
    <t>487ba673-7f9a-401a-9682-6da04c786002</t>
  </si>
  <si>
    <t>ff67e53c-2802-410c-894e-781d3599977c</t>
  </si>
  <si>
    <t>41ae822d-d3ce-4e96-ab54-41ca8885905b</t>
  </si>
  <si>
    <t>1fbf19e3-50ed-4b73-b860-a7ead5c9073c</t>
  </si>
  <si>
    <t>c7e3c6ff-dfaf-421f-99e6-68563bf181a8</t>
  </si>
  <si>
    <t>Describes a Pokemon with no other evolution Pokemon associations.</t>
  </si>
  <si>
    <t>Describes a Pokemon with at least two other evolution Pokemon associations.</t>
  </si>
  <si>
    <t>Describes a Pokemon with at least one other evolution Pokemon associations.</t>
  </si>
  <si>
    <t>Describes a Pokemon with a rare form (n number) of evolution association.</t>
  </si>
  <si>
    <t>Describes the rating of a Pokemon with low Special Defense ability.</t>
  </si>
  <si>
    <t>Describes the rating of a Pokemon with medium Special Defense ability.</t>
  </si>
  <si>
    <t>Describes the rating of a Pokemon with high Special Defense ability.</t>
  </si>
  <si>
    <t>Better</t>
  </si>
  <si>
    <t>Best</t>
  </si>
  <si>
    <t>6a183b33-b308-4ca6-9532-4f850fa0d655</t>
  </si>
  <si>
    <t>56cf68c3-e87e-42e6-aa0e-371fe86c17bc</t>
  </si>
  <si>
    <t>781f09b4-5b9e-42f2-8d00-67db5feb6d42</t>
  </si>
  <si>
    <t>8ffa749d-36ec-40a7-85d5-881e2f44a175</t>
  </si>
  <si>
    <t>8e752134-b33d-4adc-9139-d68c072ecc61</t>
  </si>
  <si>
    <t>45e621ca-a5c4-453f-a09a-070d02247659</t>
  </si>
  <si>
    <t>7eaa3c1d-7656-42ea-ac35-52807e4459db</t>
  </si>
  <si>
    <t>unevolving Pokemon</t>
  </si>
  <si>
    <t>Evolving Pokemon</t>
  </si>
  <si>
    <t>Single Evolution</t>
  </si>
  <si>
    <t>Double Evolution</t>
  </si>
  <si>
    <t>Multi Evolution</t>
  </si>
  <si>
    <t>Multiple Evolution</t>
  </si>
  <si>
    <t>Multi-evolution</t>
  </si>
  <si>
    <t>Multi-evolving Pokemon</t>
  </si>
  <si>
    <t>Multi Evolution Pokemon</t>
  </si>
  <si>
    <t>Multiple Evolution Pokemon</t>
  </si>
  <si>
    <t>Dual Evolution</t>
  </si>
  <si>
    <t>Pokemon That Evolve Twice</t>
  </si>
  <si>
    <t>39b0411f-fe81-40e5-a731-5aac5cfd4029</t>
  </si>
  <si>
    <t>e8330747-d7e5-4be2-b0ed-622d20c46c21</t>
  </si>
  <si>
    <t>7b972f07-5ced-4591-bd75-1061bc5a54ff</t>
  </si>
  <si>
    <t>29f47fe9-635a-4f22-96d0-1668199baca7</t>
  </si>
  <si>
    <t>4b5afa1f-edc8-49a4-9f22-aa7920c44da7</t>
  </si>
  <si>
    <t>9b9488fe-7c92-47bc-8888-03f8fd7e4c27</t>
  </si>
  <si>
    <t>7bee7d86-aa6f-4ee5-94e9-6d75ed642c4e</t>
  </si>
  <si>
    <t>Describes the rating of a Pokemon with low Speed ability.</t>
  </si>
  <si>
    <t>Describes the rating of a Pokemon with medium Speed ability.</t>
  </si>
  <si>
    <t>Describes the rating of a Pokemon with high Speed ability.</t>
  </si>
  <si>
    <t>Fast Pokemon</t>
  </si>
  <si>
    <t>Slow Pokemon</t>
  </si>
  <si>
    <t>Slower Pokemon</t>
  </si>
  <si>
    <t>Faster Pokemon</t>
  </si>
  <si>
    <t>Fastest Pokemon</t>
  </si>
  <si>
    <t>Best Pokemon</t>
  </si>
  <si>
    <t>Rapid Pokemon</t>
  </si>
  <si>
    <t>Quick Pokemon</t>
  </si>
  <si>
    <t>852a9c55-45b9-4e4f-b665-c83c993b8456</t>
  </si>
  <si>
    <t>49407de9-4f47-45a1-8dc1-2f3778db45d7</t>
  </si>
  <si>
    <t>78774a83-eac5-4ef0-b006-e1a5017fbc95</t>
  </si>
  <si>
    <t>7de7fd20-daeb-474f-807d-73a431cbc70f</t>
  </si>
  <si>
    <t>Describes the rating of a Pokemon with low attack ability.</t>
  </si>
  <si>
    <t>Describes the rating of a Pokemon with medium attack ability.</t>
  </si>
  <si>
    <t>Describes the rating of a Pokemon with high attack ability.</t>
  </si>
  <si>
    <t>Low Hit</t>
  </si>
  <si>
    <t>Low Hit Pokemon</t>
  </si>
  <si>
    <t>Medium Hit</t>
  </si>
  <si>
    <t>Medium Hit Pokemon</t>
  </si>
  <si>
    <t>High Hit</t>
  </si>
  <si>
    <t>High Hit Pokemon</t>
  </si>
  <si>
    <t>Powerful Pokemon</t>
  </si>
  <si>
    <t>fbe91f6e-eef2-492c-9a73-92ec2b83b985</t>
  </si>
  <si>
    <t>6eb6c5be-bd6c-43c0-b5e7-4ae6ac84ee51</t>
  </si>
  <si>
    <t>362b8a18-9c41-4b94-90fb-24d64a44a908</t>
  </si>
  <si>
    <t>f5e96f05-7f9a-4bd3-8b27-4c9119363eda</t>
  </si>
  <si>
    <t>hits_rating_normal</t>
  </si>
  <si>
    <t>hits_rating_strong</t>
  </si>
  <si>
    <t>hits_rating_powerful1</t>
  </si>
  <si>
    <t>speed_rating_slow</t>
  </si>
  <si>
    <t>speed_rating_quick</t>
  </si>
  <si>
    <t>speed_rating_fast1</t>
  </si>
  <si>
    <t>special_attack_rating_hit1</t>
  </si>
  <si>
    <t>evolution_class_dual-stage1</t>
  </si>
  <si>
    <t>evolution_class_rare1</t>
  </si>
  <si>
    <t>evolution_class_rare2</t>
  </si>
  <si>
    <t>cs_platinum_cards</t>
  </si>
  <si>
    <t>cs_stormfront_cards</t>
  </si>
  <si>
    <t>cs_secret_wonders_cards</t>
  </si>
  <si>
    <t>cs_secret_wonders_cards1</t>
  </si>
  <si>
    <t>cs_legends_awakened_cards</t>
  </si>
  <si>
    <t>cs_legends_awakened_cards1</t>
  </si>
  <si>
    <t>cs_legends_awakened_cards2</t>
  </si>
  <si>
    <t>cs_majestic_dawn_cards1</t>
  </si>
  <si>
    <t>cs_majestic_dawn_cards2</t>
  </si>
  <si>
    <t>cs_majestic_dawn_cards3</t>
  </si>
  <si>
    <t>series_dp1</t>
  </si>
  <si>
    <t>series_dp0</t>
  </si>
  <si>
    <t>cs_majestic_dawn_cards0</t>
  </si>
  <si>
    <t>evolution_class_dual-stage0</t>
  </si>
  <si>
    <t>evolution_class_rare0</t>
  </si>
  <si>
    <t>special_attack_rating_hit0</t>
  </si>
  <si>
    <t>speed_rating_fast0</t>
  </si>
  <si>
    <t>hits_rating_powerful0</t>
  </si>
  <si>
    <t>source_class_go pokemon</t>
  </si>
  <si>
    <t>source_class_pokedex0</t>
  </si>
  <si>
    <t>source_class_pokedex1</t>
  </si>
  <si>
    <t>source_class_video game page0</t>
  </si>
  <si>
    <t>source_class_video game page1</t>
  </si>
  <si>
    <t>source_class_tgc page0</t>
  </si>
  <si>
    <t>source_class_tgc page1</t>
  </si>
  <si>
    <t>Describes the rating of a Pokemon of medium weight.</t>
  </si>
  <si>
    <t>Describes the rating of a Pokemon of heavy weight.</t>
  </si>
  <si>
    <t>Describes the rating of a Pokemon with of low weight.</t>
  </si>
  <si>
    <t>Light Pokemon</t>
  </si>
  <si>
    <t>Lightweight Pokemon</t>
  </si>
  <si>
    <t>Middle-weight Pokemon</t>
  </si>
  <si>
    <t>Lite Pokemon</t>
  </si>
  <si>
    <t>Lite-weight Pokemon</t>
  </si>
  <si>
    <t>Small Pokemon</t>
  </si>
  <si>
    <t>Light-weight Pokemon</t>
  </si>
  <si>
    <t>Tiny Pokemon</t>
  </si>
  <si>
    <t>Middle weight Pokemon</t>
  </si>
  <si>
    <t>Large Pokemon</t>
  </si>
  <si>
    <t>Mid-weight Pokemon</t>
  </si>
  <si>
    <t>Mid weight Pokemon</t>
  </si>
  <si>
    <t>Heavy Pokemon</t>
  </si>
  <si>
    <t>Big Pokemn</t>
  </si>
  <si>
    <t>6dd39dff-3577-4ae1-89b6-4c7bc7b6c493</t>
  </si>
  <si>
    <t>c537c675-34e5-4e52-9d55-7636a306d0cd</t>
  </si>
  <si>
    <t>90bcc345-8a8e-4c14-b3cb-70fa4ff41644</t>
  </si>
  <si>
    <t>cb3a6aed-f9dc-4b0f-be12-51dbb900f91b</t>
  </si>
  <si>
    <t>058a9077-d8ee-4c79-ba33-f7a465f091f8</t>
  </si>
  <si>
    <t>ae7d5b03-9cbf-46db-bf02-ccf3e55fbe51</t>
  </si>
  <si>
    <t>28c1fad4-3683-4f51-b6f9-8c5c4b71ae11</t>
  </si>
  <si>
    <t>ee67e947-a2dc-48b8-adbb-e970122a6082</t>
  </si>
  <si>
    <t>Bad Pokemon</t>
  </si>
  <si>
    <t>Obscure Pokemon</t>
  </si>
  <si>
    <t>Fire fighting Pokemon</t>
  </si>
  <si>
    <t>Fire pokemon</t>
  </si>
  <si>
    <t>Fire-fight Pokemon</t>
  </si>
  <si>
    <t>Fire-fighter Pokemon</t>
  </si>
  <si>
    <t>Cold Pokemon</t>
  </si>
  <si>
    <t>Fighter Pokemon</t>
  </si>
  <si>
    <t>Fight Pokemon</t>
  </si>
  <si>
    <t>Standard Pokemon</t>
  </si>
  <si>
    <t>Regular Pokemon</t>
  </si>
  <si>
    <t>Poison Pokemon</t>
  </si>
  <si>
    <t>Hard Pokemon</t>
  </si>
  <si>
    <t>Metal</t>
  </si>
  <si>
    <t>card_type_bug</t>
  </si>
  <si>
    <t>card_type_ghost</t>
  </si>
  <si>
    <t>card_type_psychic</t>
  </si>
  <si>
    <t>card_type_dark</t>
  </si>
  <si>
    <t>card_type_grass</t>
  </si>
  <si>
    <t>card_type_rock</t>
  </si>
  <si>
    <t>card_type_dragon</t>
  </si>
  <si>
    <t>card_type_ground</t>
  </si>
  <si>
    <t>card_type_steel-psychic</t>
  </si>
  <si>
    <t>card_type_bug-steel</t>
  </si>
  <si>
    <t>card_type_water-steel</t>
  </si>
  <si>
    <t>card_type_water-grass</t>
  </si>
  <si>
    <t>card_type_water-dragon</t>
  </si>
  <si>
    <t>card_type_grass-poison</t>
  </si>
  <si>
    <t>card_type_grass-ground</t>
  </si>
  <si>
    <t>card_type_electric</t>
  </si>
  <si>
    <t>card_type_ice</t>
  </si>
  <si>
    <t>card_type_water</t>
  </si>
  <si>
    <t>card_type_fighting</t>
  </si>
  <si>
    <t>card_type_normal</t>
  </si>
  <si>
    <t>card_type_normal-flying</t>
  </si>
  <si>
    <t>card_type_flying</t>
  </si>
  <si>
    <t>card_type_fire</t>
  </si>
  <si>
    <t>card_type_poison</t>
  </si>
  <si>
    <t>card_type_steel1</t>
  </si>
  <si>
    <t>card_type_steel0</t>
  </si>
  <si>
    <t>card_type_fire-fighting0</t>
  </si>
  <si>
    <t>card_type_fire-fighting1</t>
  </si>
  <si>
    <t>weight_rating_light0</t>
  </si>
  <si>
    <t>weight_rating_light1</t>
  </si>
  <si>
    <t>weight_rating_light2</t>
  </si>
  <si>
    <t>weight_rating_light3</t>
  </si>
  <si>
    <t>weight_rating_middle0</t>
  </si>
  <si>
    <t>weight_rating_middle1</t>
  </si>
  <si>
    <t>weight_rating_heavy0</t>
  </si>
  <si>
    <t>weight_rating_heavy1</t>
  </si>
  <si>
    <t>05a78151-c1da-4a7a-ba31-14aa62ab39c6</t>
  </si>
  <si>
    <t>2846a770-1183-4cdb-975d-ec914184a702</t>
  </si>
  <si>
    <t>6ffd301a-d5ab-4a97-a945-5db0ea30b6e4</t>
  </si>
  <si>
    <t>f4f23892-22b6-48bf-92cf-8e05c2628501</t>
  </si>
  <si>
    <t>9b6a6856-2e59-48fa-b7a7-86d4c6ff23b0</t>
  </si>
  <si>
    <t>27e8abf8-302c-4a2c-8739-230bf41ee079</t>
  </si>
  <si>
    <t>974203ec-fe8a-4508-9cc7-f5789facd498</t>
  </si>
  <si>
    <t>8f46fabb-addd-4b74-9d81-351d87d76fa6</t>
  </si>
  <si>
    <t>4023a598-72bd-4df2-81a4-d9a05061b3da</t>
  </si>
  <si>
    <t>5078d984-41f9-4b23-a17a-aca4bef9e4b8</t>
  </si>
  <si>
    <t>4a133688-02c8-46a0-8be5-f7f251455f04</t>
  </si>
  <si>
    <t>1aa0c6b6-1d93-46ed-a390-22447a0162f7</t>
  </si>
  <si>
    <t>0d36c5e2-9bf3-4a11-ab52-301e29828a3f</t>
  </si>
  <si>
    <t>3b47835d-9f96-46e7-bfaa-7e2adfcd57a8</t>
  </si>
  <si>
    <t>d3dbb49c-685a-44d0-aeff-fddbca2a4965</t>
  </si>
  <si>
    <t>b98a7771-1d83-46c4-b4a8-4d5ba552fd32</t>
  </si>
  <si>
    <t>fcbc589b-f6e0-4257-bd79-0e415d781d04</t>
  </si>
  <si>
    <t>30a23064-520b-40a4-aab3-c06af5e5d5e4</t>
  </si>
  <si>
    <t>b249eccc-6781-4849-a36a-5a4e7f2aa264</t>
  </si>
  <si>
    <t>126f9980-8513-46a9-a33f-fefeb95547bb</t>
  </si>
  <si>
    <t>e8cd7172-4479-4c57-b104-c94335deece2</t>
  </si>
  <si>
    <t>937e1c97-262f-4aa5-8f13-17e1a12e4100</t>
  </si>
  <si>
    <t>c7feb87d-7a48-44f0-bd9d-a28c2c1fb059</t>
  </si>
  <si>
    <t>a91aacae-f07e-4571-8752-bf340c190ea8</t>
  </si>
  <si>
    <t>36947f7f-5c2c-4d43-9051-d9a72338c88f</t>
  </si>
  <si>
    <t>2284f4ab-1da2-41ee-8c9b-5b3db3e81685</t>
  </si>
  <si>
    <t>b687f8fc-9b3f-4222-b4d5-e61ccb831213</t>
  </si>
  <si>
    <t>76c92964-e078-40b4-9d19-aab1e79c2d89</t>
  </si>
  <si>
    <t>2d255a8b-9822-42f7-b960-b702f114da68</t>
  </si>
  <si>
    <t>Scary Pokemon</t>
  </si>
  <si>
    <t>Spirit Pokemon</t>
  </si>
  <si>
    <t>Insect Pokemon</t>
  </si>
  <si>
    <t>Bug Pokemon</t>
  </si>
  <si>
    <t>Flying Pokemon</t>
  </si>
  <si>
    <t>card_type_bug-flying0</t>
  </si>
  <si>
    <t>card_type_bug-flying1</t>
  </si>
  <si>
    <t>Lowest level rating.</t>
  </si>
  <si>
    <t>Highest-level rating.</t>
  </si>
  <si>
    <t>Mid-level rating.</t>
  </si>
  <si>
    <t>Small</t>
  </si>
  <si>
    <t>Mid</t>
  </si>
  <si>
    <t>Greatest</t>
  </si>
  <si>
    <t>std_rating_low</t>
  </si>
  <si>
    <t>std_rating_medium</t>
  </si>
  <si>
    <t>std_rating_high</t>
  </si>
  <si>
    <t>f2ed53a0-579f-4dc7-8aba-f5a4cec25d7c</t>
  </si>
  <si>
    <t>f2afacb4-f146-4408-99dd-af277e07e809</t>
  </si>
  <si>
    <t>48b0d1de-afd5-4f9d-9a06-3c9e4cf6ed25</t>
  </si>
  <si>
    <t>This spreadsheet is used to control the pokemon_card_type and pokemon_weakness elements.</t>
  </si>
  <si>
    <t>It may be necessary to consider setting up a governance rule to handle compound types by simply separating common terms by a dash, but that's more computing time in looking up the value</t>
  </si>
  <si>
    <t>80d9e280-db35-4961-be18-ca8ec8995133</t>
  </si>
  <si>
    <t>The control list appears up above.</t>
  </si>
  <si>
    <t>pokemon weaknesses may vary, depending on card pack; THIS IS A CONTROLLED LIST THAT REFERS TO THE SAME VALUE SET AS THE POKEMON_CARD_TYPE</t>
  </si>
  <si>
    <t>Source for Pokedex IO data is http://www.pokemon.com/Pokedex/flash.asp.</t>
  </si>
  <si>
    <t>Pokemon Schema: An Ontology That Allows Identification of Cards Sets based on Pokedex IO Attributes</t>
  </si>
  <si>
    <t>Many more facets of this schema can be leveraged, for example: which Pokemon are of the same height category; or which are of the same height, period?; what</t>
  </si>
  <si>
    <t>This schema is based on the DCMI Dublin Core and the PRISM information object classification standards.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</si>
</sst>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i/>
      <sz val="11"/>
      <color indexed="10"/>
      <name val="Calibri"/>
      <family val="2"/>
    </font>
    <font>
      <i/>
      <u val="single"/>
      <sz val="11"/>
      <color indexed="10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9.35"/>
      <color indexed="20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sz val="11"/>
      <color indexed="23"/>
      <name val="Calibri"/>
      <family val="2"/>
    </font>
    <font>
      <u val="single"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u val="single"/>
      <sz val="11"/>
      <color rgb="FFFF0000"/>
      <name val="Calibri"/>
      <family val="2"/>
    </font>
    <font>
      <i/>
      <u val="single"/>
      <sz val="11"/>
      <color theme="1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u val="single"/>
      <sz val="11"/>
      <color theme="0" tint="-0.4999699890613556"/>
      <name val="Calibri"/>
      <family val="2"/>
    </font>
    <font>
      <u val="single"/>
      <sz val="11"/>
      <color theme="3"/>
      <name val="Calibri"/>
      <family val="2"/>
    </font>
    <font>
      <b/>
      <u val="single"/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0" fillId="0" borderId="0" xfId="53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58" fillId="34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Fill="1" applyAlignment="1">
      <alignment vertical="top" wrapText="1"/>
    </xf>
    <xf numFmtId="0" fontId="57" fillId="35" borderId="0" xfId="0" applyFont="1" applyFill="1" applyAlignment="1">
      <alignment vertical="top" wrapText="1"/>
    </xf>
    <xf numFmtId="0" fontId="0" fillId="3" borderId="0" xfId="0" applyFill="1" applyAlignment="1">
      <alignment/>
    </xf>
    <xf numFmtId="0" fontId="61" fillId="3" borderId="0" xfId="0" applyFont="1" applyFill="1" applyAlignment="1">
      <alignment vertical="top" wrapText="1"/>
    </xf>
    <xf numFmtId="0" fontId="62" fillId="3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57" fillId="0" borderId="0" xfId="0" applyFont="1" applyAlignment="1">
      <alignment vertical="top"/>
    </xf>
    <xf numFmtId="0" fontId="0" fillId="0" borderId="0" xfId="0" applyFill="1" applyAlignment="1">
      <alignment vertical="top" wrapText="1"/>
    </xf>
    <xf numFmtId="0" fontId="63" fillId="0" borderId="0" xfId="0" applyFont="1" applyFill="1" applyAlignment="1">
      <alignment vertical="top" wrapText="1"/>
    </xf>
    <xf numFmtId="0" fontId="0" fillId="35" borderId="0" xfId="0" applyFill="1" applyAlignment="1">
      <alignment vertical="top"/>
    </xf>
    <xf numFmtId="0" fontId="59" fillId="0" borderId="0" xfId="0" applyFont="1" applyAlignment="1">
      <alignment/>
    </xf>
    <xf numFmtId="0" fontId="64" fillId="0" borderId="0" xfId="0" applyFont="1" applyAlignment="1">
      <alignment vertical="top"/>
    </xf>
    <xf numFmtId="0" fontId="57" fillId="35" borderId="0" xfId="0" applyFont="1" applyFill="1" applyAlignment="1">
      <alignment vertical="top"/>
    </xf>
    <xf numFmtId="0" fontId="6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65" fillId="0" borderId="0" xfId="0" applyFont="1" applyAlignment="1">
      <alignment wrapText="1"/>
    </xf>
    <xf numFmtId="0" fontId="66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0" fillId="0" borderId="0" xfId="0" applyAlignment="1">
      <alignment horizontal="left" vertical="top" wrapText="1" indent="2"/>
    </xf>
    <xf numFmtId="0" fontId="58" fillId="35" borderId="0" xfId="0" applyFont="1" applyFill="1" applyAlignment="1">
      <alignment vertical="top" wrapText="1"/>
    </xf>
    <xf numFmtId="0" fontId="57" fillId="36" borderId="0" xfId="0" applyFont="1" applyFill="1" applyAlignment="1">
      <alignment vertical="top" wrapText="1"/>
    </xf>
    <xf numFmtId="0" fontId="61" fillId="36" borderId="0" xfId="0" applyFont="1" applyFill="1" applyAlignment="1">
      <alignment vertical="top" wrapText="1"/>
    </xf>
    <xf numFmtId="0" fontId="68" fillId="36" borderId="0" xfId="0" applyFont="1" applyFill="1" applyAlignment="1">
      <alignment vertical="top" wrapText="1"/>
    </xf>
    <xf numFmtId="14" fontId="0" fillId="0" borderId="0" xfId="0" applyNumberFormat="1" applyAlignment="1">
      <alignment/>
    </xf>
    <xf numFmtId="0" fontId="50" fillId="0" borderId="0" xfId="53" applyAlignment="1" applyProtection="1">
      <alignment vertical="top"/>
      <protection/>
    </xf>
    <xf numFmtId="0" fontId="34" fillId="3" borderId="0" xfId="0" applyFont="1" applyFill="1" applyAlignment="1">
      <alignment vertical="top" wrapText="1"/>
    </xf>
    <xf numFmtId="0" fontId="35" fillId="3" borderId="0" xfId="0" applyFont="1" applyFill="1" applyAlignment="1">
      <alignment vertical="top" wrapText="1"/>
    </xf>
    <xf numFmtId="0" fontId="59" fillId="3" borderId="0" xfId="0" applyFont="1" applyFill="1" applyAlignment="1">
      <alignment vertical="top" wrapText="1"/>
    </xf>
    <xf numFmtId="0" fontId="69" fillId="0" borderId="0" xfId="53" applyFont="1" applyAlignment="1" applyProtection="1">
      <alignment vertical="top"/>
      <protection/>
    </xf>
    <xf numFmtId="0" fontId="61" fillId="0" borderId="0" xfId="0" applyFont="1" applyAlignment="1">
      <alignment vertical="top"/>
    </xf>
    <xf numFmtId="0" fontId="57" fillId="0" borderId="0" xfId="53" applyFont="1" applyAlignment="1" applyProtection="1">
      <alignment wrapText="1"/>
      <protection/>
    </xf>
    <xf numFmtId="0" fontId="57" fillId="33" borderId="0" xfId="0" applyFont="1" applyFill="1" applyAlignment="1">
      <alignment vertical="top"/>
    </xf>
    <xf numFmtId="0" fontId="70" fillId="3" borderId="0" xfId="0" applyFont="1" applyFill="1" applyAlignment="1">
      <alignment vertical="top" wrapText="1"/>
    </xf>
    <xf numFmtId="0" fontId="71" fillId="3" borderId="0" xfId="0" applyFont="1" applyFill="1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horizontal="right" vertical="top" wrapText="1"/>
    </xf>
    <xf numFmtId="0" fontId="60" fillId="0" borderId="0" xfId="0" applyFont="1" applyAlignment="1">
      <alignment vertical="top"/>
    </xf>
    <xf numFmtId="0" fontId="60" fillId="35" borderId="0" xfId="0" applyFont="1" applyFill="1" applyAlignment="1">
      <alignment vertical="top"/>
    </xf>
    <xf numFmtId="0" fontId="72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60" fillId="0" borderId="0" xfId="0" applyFont="1" applyAlignment="1">
      <alignment horizontal="right" vertical="top"/>
    </xf>
    <xf numFmtId="0" fontId="62" fillId="0" borderId="0" xfId="0" applyFont="1" applyAlignment="1">
      <alignment vertical="top"/>
    </xf>
    <xf numFmtId="0" fontId="69" fillId="33" borderId="0" xfId="0" applyFont="1" applyFill="1" applyAlignment="1">
      <alignment vertical="top"/>
    </xf>
    <xf numFmtId="11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61" fillId="35" borderId="0" xfId="0" applyFont="1" applyFill="1" applyAlignment="1">
      <alignment/>
    </xf>
    <xf numFmtId="0" fontId="0" fillId="35" borderId="0" xfId="0" applyFill="1" applyAlignment="1">
      <alignment/>
    </xf>
    <xf numFmtId="0" fontId="56" fillId="35" borderId="0" xfId="0" applyFont="1" applyFill="1" applyAlignment="1">
      <alignment/>
    </xf>
    <xf numFmtId="0" fontId="57" fillId="35" borderId="0" xfId="0" applyFont="1" applyFill="1" applyAlignment="1">
      <alignment/>
    </xf>
    <xf numFmtId="0" fontId="73" fillId="35" borderId="0" xfId="0" applyFont="1" applyFill="1" applyAlignment="1">
      <alignment vertical="top"/>
    </xf>
    <xf numFmtId="0" fontId="0" fillId="35" borderId="0" xfId="0" applyFont="1" applyFill="1" applyAlignment="1">
      <alignment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59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-pokemon.com/tcg/cards/dp/03/cards/076.html" TargetMode="External" /><Relationship Id="rId2" Type="http://schemas.openxmlformats.org/officeDocument/2006/relationships/hyperlink" Target="http://www.go-pokemon.com/tcg/cards/dp/03/cards/001.html" TargetMode="External" /><Relationship Id="rId3" Type="http://schemas.openxmlformats.org/officeDocument/2006/relationships/hyperlink" Target="http://www.go-pokemon.com/tcg/cards/pl/01/cards/001.html" TargetMode="External" /><Relationship Id="rId4" Type="http://schemas.openxmlformats.org/officeDocument/2006/relationships/hyperlink" Target="http://www.go-pokemon.com/tcg/cards/dp/07/cards/053.html" TargetMode="External" /><Relationship Id="rId5" Type="http://schemas.openxmlformats.org/officeDocument/2006/relationships/hyperlink" Target="http://www.go-pokemon.com/tcg/cards/pl/01/cards/019.html" TargetMode="External" /><Relationship Id="rId6" Type="http://schemas.openxmlformats.org/officeDocument/2006/relationships/hyperlink" Target="http://www.go-pokemon.com/tcg/cards/dp/03/cards/023.html" TargetMode="External" /><Relationship Id="rId7" Type="http://schemas.openxmlformats.org/officeDocument/2006/relationships/hyperlink" Target="http://www.go-pokemon.com/tcg/cards/dp/05/cards/016.html" TargetMode="External" /><Relationship Id="rId8" Type="http://schemas.openxmlformats.org/officeDocument/2006/relationships/hyperlink" Target="http://www.go-pokemon.com/tcg/cards/dp/07/cards/013.html" TargetMode="External" /><Relationship Id="rId9" Type="http://schemas.openxmlformats.org/officeDocument/2006/relationships/hyperlink" Target="http://www.go-pokemon.com/tcg/cards/dp/05/cards/056.html" TargetMode="External" /><Relationship Id="rId10" Type="http://schemas.openxmlformats.org/officeDocument/2006/relationships/hyperlink" Target="http://www.go-pokemon.com/tcg/cards/dp/05/cards/057.html" TargetMode="External" /><Relationship Id="rId11" Type="http://schemas.openxmlformats.org/officeDocument/2006/relationships/hyperlink" Target="http://www.go-pokemon.com/tcg/cards/pl/01/cards/070.html" TargetMode="External" /><Relationship Id="rId12" Type="http://schemas.openxmlformats.org/officeDocument/2006/relationships/hyperlink" Target="http://www.go-pokemon.com/tcg/cards/pl/01/cards/051.html" TargetMode="External" /><Relationship Id="rId13" Type="http://schemas.openxmlformats.org/officeDocument/2006/relationships/hyperlink" Target="http://www.go-pokemon.com/tcg/cards/dp/05/cards/059.html" TargetMode="External" /><Relationship Id="rId14" Type="http://schemas.openxmlformats.org/officeDocument/2006/relationships/hyperlink" Target="http://www.go-pokemon.com/tcg/cards/pl/01/cards/071.html" TargetMode="External" /><Relationship Id="rId15" Type="http://schemas.openxmlformats.org/officeDocument/2006/relationships/hyperlink" Target="http://www.go-pokemon.com/tcg/cards/dp/07/cards/057.html" TargetMode="External" /><Relationship Id="rId16" Type="http://schemas.openxmlformats.org/officeDocument/2006/relationships/hyperlink" Target="http://www.go-pokemon.com/tcg/cards/dp/07/cards/001.html" TargetMode="External" /><Relationship Id="rId17" Type="http://schemas.openxmlformats.org/officeDocument/2006/relationships/hyperlink" Target="http://www.go-pokemon.com/tcg/cards/dp/07/cards/017.html" TargetMode="External" /><Relationship Id="rId18" Type="http://schemas.openxmlformats.org/officeDocument/2006/relationships/hyperlink" Target="http://www.go-pokemon.com/tcg/cards/dp/07/cards/096.html" TargetMode="External" /><Relationship Id="rId19" Type="http://schemas.openxmlformats.org/officeDocument/2006/relationships/hyperlink" Target="http://www.go-pokemon.com/tcg/cards/dp/05/cards/017.html" TargetMode="External" /><Relationship Id="rId20" Type="http://schemas.openxmlformats.org/officeDocument/2006/relationships/hyperlink" Target="http://www.go-pokemon.com/tcg/cards/pl/01/cards/026.html" TargetMode="External" /><Relationship Id="rId21" Type="http://schemas.openxmlformats.org/officeDocument/2006/relationships/hyperlink" Target="http://www.go-pokemon.com/tcg/cards/dp/07/cards/002.html" TargetMode="External" /><Relationship Id="rId22" Type="http://schemas.openxmlformats.org/officeDocument/2006/relationships/hyperlink" Target="http://www.go-pokemon.com/tcg/cards/dp/05/cards/037.html" TargetMode="External" /><Relationship Id="rId23" Type="http://schemas.openxmlformats.org/officeDocument/2006/relationships/hyperlink" Target="http://www.go-pokemon.com/tcg/cards/pl/01/cards/049.html" TargetMode="External" /><Relationship Id="rId24" Type="http://schemas.openxmlformats.org/officeDocument/2006/relationships/hyperlink" Target="http://www.go-pokemon.com/tcg/cards/dp/05/cards/022.html" TargetMode="External" /><Relationship Id="rId25" Type="http://schemas.openxmlformats.org/officeDocument/2006/relationships/hyperlink" Target="http://www.go-pokemon.com/tcg/cards/pl/01/cards/031.html" TargetMode="External" /><Relationship Id="rId26" Type="http://schemas.openxmlformats.org/officeDocument/2006/relationships/hyperlink" Target="http://www.go-pokemon.com/tcg/cards/dp/07/cards/003.html" TargetMode="External" /><Relationship Id="rId27" Type="http://schemas.openxmlformats.org/officeDocument/2006/relationships/hyperlink" Target="http://www.go-pokemon.com/tcg/cards/dp/03/cards/053.html" TargetMode="External" /><Relationship Id="rId28" Type="http://schemas.openxmlformats.org/officeDocument/2006/relationships/hyperlink" Target="http://www.go-pokemon.com/tcg/cards/pl/01/cards/052.html" TargetMode="External" /><Relationship Id="rId29" Type="http://schemas.openxmlformats.org/officeDocument/2006/relationships/hyperlink" Target="http://www.go-pokemon.com/tcg/cards/dp/03/cards/054.html" TargetMode="External" /><Relationship Id="rId30" Type="http://schemas.openxmlformats.org/officeDocument/2006/relationships/hyperlink" Target="http://www.go-pokemon.com/tcg/cards/pl/01/cards/081.html" TargetMode="External" /><Relationship Id="rId31" Type="http://schemas.openxmlformats.org/officeDocument/2006/relationships/hyperlink" Target="http://www.go-pokemon.com/tcg/cards/pl/01/cards/SH4.html" TargetMode="External" /><Relationship Id="rId32" Type="http://schemas.openxmlformats.org/officeDocument/2006/relationships/hyperlink" Target="http://www.go-pokemon.com/tcg/cards/dp/03/cards/092.html" TargetMode="External" /><Relationship Id="rId33" Type="http://schemas.openxmlformats.org/officeDocument/2006/relationships/hyperlink" Target="http://www.go-pokemon.com/tcg/cards/pl/01/cards/057.html" TargetMode="External" /><Relationship Id="rId34" Type="http://schemas.openxmlformats.org/officeDocument/2006/relationships/hyperlink" Target="http://www.go-pokemon.com/tcg/cards/dp/03/cards/056.html" TargetMode="External" /><Relationship Id="rId35" Type="http://schemas.openxmlformats.org/officeDocument/2006/relationships/hyperlink" Target="http://www.go-pokemon.com/tcg/cards/dp/05/cards/011.html" TargetMode="External" /><Relationship Id="rId36" Type="http://schemas.openxmlformats.org/officeDocument/2006/relationships/hyperlink" Target="http://www.go-pokemon.com/tcg/cards/pl/01/cards/037.html" TargetMode="External" /><Relationship Id="rId37" Type="http://schemas.openxmlformats.org/officeDocument/2006/relationships/hyperlink" Target="http://www.go-pokemon.com/tcg/cards/dp/05/cards/070.html" TargetMode="External" /><Relationship Id="rId38" Type="http://schemas.openxmlformats.org/officeDocument/2006/relationships/hyperlink" Target="http://www.go-pokemon.com/tcg/cards/dp/07/cards/070.html" TargetMode="External" /><Relationship Id="rId39" Type="http://schemas.openxmlformats.org/officeDocument/2006/relationships/hyperlink" Target="http://www.go-pokemon.com/tcg/cards/dp/05/cards/071.html" TargetMode="External" /><Relationship Id="rId40" Type="http://schemas.openxmlformats.org/officeDocument/2006/relationships/hyperlink" Target="http://www.go-pokemon.com/tcg/cards/dp/05/cards/072.html" TargetMode="External" /><Relationship Id="rId41" Type="http://schemas.openxmlformats.org/officeDocument/2006/relationships/hyperlink" Target="http://www.go-pokemon.com/tcg/cards/pl/01/cards/085.html" TargetMode="External" /><Relationship Id="rId42" Type="http://schemas.openxmlformats.org/officeDocument/2006/relationships/hyperlink" Target="http://www.go-pokemon.com/tcg/cards/dp/05/cards/028.html" TargetMode="External" /><Relationship Id="rId43" Type="http://schemas.openxmlformats.org/officeDocument/2006/relationships/hyperlink" Target="http://www.go-pokemon.com/tcg/cards/dp/03/cards/036.html" TargetMode="External" /><Relationship Id="rId44" Type="http://schemas.openxmlformats.org/officeDocument/2006/relationships/hyperlink" Target="http://www.go-pokemon.com/tcg/cards/dp/05/cards/044.html" TargetMode="External" /><Relationship Id="rId45" Type="http://schemas.openxmlformats.org/officeDocument/2006/relationships/hyperlink" Target="http://www.go-pokemon.com/tcg/cards/pl/01/cards/059.html" TargetMode="External" /><Relationship Id="rId46" Type="http://schemas.openxmlformats.org/officeDocument/2006/relationships/hyperlink" Target="http://www.go-pokemon.com/tcg/cards/dp/03/cards/062.html" TargetMode="External" /><Relationship Id="rId47" Type="http://schemas.openxmlformats.org/officeDocument/2006/relationships/hyperlink" Target="http://www.go-pokemon.com/tcg/cards/dp/07/cards/072.html" TargetMode="External" /><Relationship Id="rId48" Type="http://schemas.openxmlformats.org/officeDocument/2006/relationships/hyperlink" Target="http://www.go-pokemon.com/tcg/cards/dp/05/cards/029.html" TargetMode="External" /><Relationship Id="rId49" Type="http://schemas.openxmlformats.org/officeDocument/2006/relationships/hyperlink" Target="http://www.go-pokemon.com/tcg/cards/dp/07/cards/025.html" TargetMode="External" /><Relationship Id="rId50" Type="http://schemas.openxmlformats.org/officeDocument/2006/relationships/hyperlink" Target="http://www.go-pokemon.com/tcg/cards/dp/05/cards/075.html" TargetMode="External" /><Relationship Id="rId51" Type="http://schemas.openxmlformats.org/officeDocument/2006/relationships/hyperlink" Target="http://www.go-pokemon.com/tcg/cards/dp/07/cards/075.html" TargetMode="External" /><Relationship Id="rId52" Type="http://schemas.openxmlformats.org/officeDocument/2006/relationships/hyperlink" Target="http://www.go-pokemon.com/tcg/cards/dp/05/cards/030.html" TargetMode="External" /><Relationship Id="rId53" Type="http://schemas.openxmlformats.org/officeDocument/2006/relationships/hyperlink" Target="http://www.go-pokemon.com/tcg/cards/pl/01/cards/039.html" TargetMode="External" /><Relationship Id="rId54" Type="http://schemas.openxmlformats.org/officeDocument/2006/relationships/hyperlink" Target="http://www.go-pokemon.com/tcg/cards/dp/07/cards/011.html" TargetMode="External" /><Relationship Id="rId55" Type="http://schemas.openxmlformats.org/officeDocument/2006/relationships/hyperlink" Target="http://www.go-pokemon.com/tcg/cards/dp/05/cards/077.html" TargetMode="External" /><Relationship Id="rId56" Type="http://schemas.openxmlformats.org/officeDocument/2006/relationships/hyperlink" Target="http://www.go-pokemon.com/tcg/cards/dp/05/cards/078.html" TargetMode="External" /><Relationship Id="rId57" Type="http://schemas.openxmlformats.org/officeDocument/2006/relationships/hyperlink" Target="http://www.go-pokemon.com/tcg/cards/pl/01/cards/101.html" TargetMode="External" /><Relationship Id="rId58" Type="http://schemas.openxmlformats.org/officeDocument/2006/relationships/hyperlink" Target="http://www.go-pokemon.com/tcg/cards/dp/03/cards/117.html" TargetMode="External" /><Relationship Id="rId59" Type="http://schemas.openxmlformats.org/officeDocument/2006/relationships/hyperlink" Target="http://www.go-pokemon.com/tcg/cards/dp/07/cards/080.html" TargetMode="External" /><Relationship Id="rId60" Type="http://schemas.openxmlformats.org/officeDocument/2006/relationships/hyperlink" Target="http://www.go-pokemon.com/tcg/cards/dp/07/cards/081.html" TargetMode="External" /><Relationship Id="rId61" Type="http://schemas.openxmlformats.org/officeDocument/2006/relationships/hyperlink" Target="http://www.go-pokemon.com/tcg/cards/dp/07/cards/sh3.html" TargetMode="External" /><Relationship Id="rId62" Type="http://schemas.openxmlformats.org/officeDocument/2006/relationships/comments" Target="../comments3.xml" /><Relationship Id="rId63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kemon.com/Pokedex/flash.asp" TargetMode="External" /><Relationship Id="rId2" Type="http://schemas.openxmlformats.org/officeDocument/2006/relationships/hyperlink" Target="http://www.go-pokemon.com/tcg/cards/" TargetMode="External" /><Relationship Id="rId3" Type="http://schemas.openxmlformats.org/officeDocument/2006/relationships/hyperlink" Target="http://www.pokemon.com/#videogames" TargetMode="External" /><Relationship Id="rId4" Type="http://schemas.openxmlformats.org/officeDocument/2006/relationships/hyperlink" Target="http://www.pokemon.com/#tradingcards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55"/>
  <sheetViews>
    <sheetView tabSelected="1" zoomScale="85" zoomScaleNormal="85" zoomScalePageLayoutView="0" workbookViewId="0" topLeftCell="A1">
      <selection activeCell="A4" sqref="A4"/>
    </sheetView>
  </sheetViews>
  <sheetFormatPr defaultColWidth="20.140625" defaultRowHeight="15"/>
  <cols>
    <col min="1" max="1" width="115.28125" style="7" customWidth="1"/>
    <col min="2" max="16384" width="20.140625" style="7" customWidth="1"/>
  </cols>
  <sheetData>
    <row r="1" ht="15">
      <c r="A1" s="7" t="s">
        <v>487</v>
      </c>
    </row>
    <row r="2" ht="15">
      <c r="A2" s="7" t="s">
        <v>488</v>
      </c>
    </row>
    <row r="4" s="29" customFormat="1" ht="37.5">
      <c r="A4" s="28" t="s">
        <v>1046</v>
      </c>
    </row>
    <row r="5" s="29" customFormat="1" ht="18.75">
      <c r="A5" s="28"/>
    </row>
    <row r="7" ht="15">
      <c r="A7" s="30" t="s">
        <v>1045</v>
      </c>
    </row>
    <row r="8" ht="15">
      <c r="A8" s="7" t="s">
        <v>469</v>
      </c>
    </row>
    <row r="9" ht="30">
      <c r="A9" s="7" t="s">
        <v>20</v>
      </c>
    </row>
    <row r="10" ht="15">
      <c r="A10" s="26" t="s">
        <v>467</v>
      </c>
    </row>
    <row r="11" ht="15">
      <c r="A11" s="26" t="s">
        <v>468</v>
      </c>
    </row>
    <row r="14" ht="15">
      <c r="A14" s="30" t="s">
        <v>466</v>
      </c>
    </row>
    <row r="15" ht="15">
      <c r="A15" s="7" t="s">
        <v>470</v>
      </c>
    </row>
    <row r="16" ht="15">
      <c r="A16" s="7" t="s">
        <v>471</v>
      </c>
    </row>
    <row r="19" ht="15">
      <c r="A19" s="31" t="s">
        <v>477</v>
      </c>
    </row>
    <row r="21" ht="31.5">
      <c r="A21" s="27" t="s">
        <v>472</v>
      </c>
    </row>
    <row r="22" ht="15.75">
      <c r="A22" s="27"/>
    </row>
    <row r="23" ht="15.75">
      <c r="A23" s="27" t="s">
        <v>486</v>
      </c>
    </row>
    <row r="24" ht="15.75">
      <c r="A24" s="25" t="s">
        <v>489</v>
      </c>
    </row>
    <row r="25" ht="15.75">
      <c r="A25" s="25" t="s">
        <v>490</v>
      </c>
    </row>
    <row r="26" ht="15.75">
      <c r="A26" s="27"/>
    </row>
    <row r="27" ht="15.75">
      <c r="A27" s="27" t="s">
        <v>473</v>
      </c>
    </row>
    <row r="28" ht="15.75">
      <c r="A28" s="27" t="s">
        <v>304</v>
      </c>
    </row>
    <row r="29" ht="15.75">
      <c r="A29" s="27" t="s">
        <v>299</v>
      </c>
    </row>
    <row r="30" ht="15.75">
      <c r="A30" s="27" t="s">
        <v>474</v>
      </c>
    </row>
    <row r="31" ht="15.75">
      <c r="A31" s="27"/>
    </row>
    <row r="32" ht="31.5">
      <c r="A32" s="27" t="s">
        <v>475</v>
      </c>
    </row>
    <row r="33" ht="15.75">
      <c r="A33" s="27"/>
    </row>
    <row r="34" ht="15.75">
      <c r="A34" s="27" t="s">
        <v>476</v>
      </c>
    </row>
    <row r="36" ht="15">
      <c r="A36" s="7" t="s">
        <v>1048</v>
      </c>
    </row>
    <row r="38" ht="30">
      <c r="A38" s="7" t="s">
        <v>481</v>
      </c>
    </row>
    <row r="40" ht="15">
      <c r="A40" s="31" t="s">
        <v>478</v>
      </c>
    </row>
    <row r="41" ht="15">
      <c r="A41" s="7" t="s">
        <v>480</v>
      </c>
    </row>
    <row r="42" ht="15">
      <c r="A42" s="32" t="s">
        <v>479</v>
      </c>
    </row>
    <row r="43" ht="15">
      <c r="A43" s="32" t="s">
        <v>10</v>
      </c>
    </row>
    <row r="44" ht="15">
      <c r="A44" s="7" t="s">
        <v>482</v>
      </c>
    </row>
    <row r="45" ht="15">
      <c r="A45" s="32" t="s">
        <v>484</v>
      </c>
    </row>
    <row r="46" ht="15">
      <c r="A46" s="32" t="s">
        <v>485</v>
      </c>
    </row>
    <row r="47" ht="15">
      <c r="A47" s="7" t="s">
        <v>493</v>
      </c>
    </row>
    <row r="48" ht="15">
      <c r="A48" s="32" t="s">
        <v>483</v>
      </c>
    </row>
    <row r="49" ht="15">
      <c r="A49" s="32" t="s">
        <v>70</v>
      </c>
    </row>
    <row r="50" ht="15">
      <c r="A50" s="32" t="s">
        <v>494</v>
      </c>
    </row>
    <row r="51" ht="15">
      <c r="A51" s="32" t="s">
        <v>69</v>
      </c>
    </row>
    <row r="52" ht="15">
      <c r="A52" s="32" t="s">
        <v>495</v>
      </c>
    </row>
    <row r="54" ht="15">
      <c r="A54" s="7" t="s">
        <v>496</v>
      </c>
    </row>
    <row r="55" ht="30">
      <c r="A55" s="7" t="s">
        <v>1047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J1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37.28125" style="0" bestFit="1" customWidth="1"/>
    <col min="2" max="2" width="30.00390625" style="0" bestFit="1" customWidth="1"/>
    <col min="3" max="3" width="22.57421875" style="60" bestFit="1" customWidth="1"/>
    <col min="4" max="4" width="10.7109375" style="0" bestFit="1" customWidth="1"/>
    <col min="5" max="5" width="42.8515625" style="0" bestFit="1" customWidth="1"/>
    <col min="6" max="6" width="8.7109375" style="0" bestFit="1" customWidth="1"/>
    <col min="7" max="7" width="9.421875" style="0" bestFit="1" customWidth="1"/>
    <col min="8" max="8" width="12.57421875" style="0" bestFit="1" customWidth="1"/>
    <col min="9" max="9" width="12.140625" style="0" bestFit="1" customWidth="1"/>
    <col min="10" max="10" width="9.00390625" style="0" bestFit="1" customWidth="1"/>
  </cols>
  <sheetData>
    <row r="1" spans="1:3" s="1" customFormat="1" ht="15">
      <c r="A1" s="1" t="s">
        <v>299</v>
      </c>
      <c r="B1" s="1" t="s">
        <v>309</v>
      </c>
      <c r="C1" s="61"/>
    </row>
    <row r="2" ht="15">
      <c r="A2" t="s">
        <v>367</v>
      </c>
    </row>
    <row r="3" ht="15">
      <c r="A3" t="s">
        <v>368</v>
      </c>
    </row>
    <row r="4" ht="15">
      <c r="A4" t="s">
        <v>369</v>
      </c>
    </row>
    <row r="6" spans="1:10" s="5" customFormat="1" ht="15">
      <c r="A6" s="5" t="s">
        <v>88</v>
      </c>
      <c r="B6" s="5" t="s">
        <v>1</v>
      </c>
      <c r="C6" s="61" t="s">
        <v>299</v>
      </c>
      <c r="D6" s="5" t="s">
        <v>29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</row>
    <row r="7" spans="1:10" ht="15">
      <c r="A7" t="s">
        <v>830</v>
      </c>
      <c r="B7" t="s">
        <v>907</v>
      </c>
      <c r="C7" s="60" t="s">
        <v>228</v>
      </c>
      <c r="D7" t="s">
        <v>228</v>
      </c>
      <c r="E7" t="s">
        <v>407</v>
      </c>
      <c r="F7" t="s">
        <v>238</v>
      </c>
      <c r="G7" t="s">
        <v>237</v>
      </c>
      <c r="H7" s="37">
        <v>39887</v>
      </c>
      <c r="J7" t="s">
        <v>510</v>
      </c>
    </row>
    <row r="8" spans="1:10" ht="15">
      <c r="A8" s="57" t="s">
        <v>831</v>
      </c>
      <c r="B8" t="s">
        <v>888</v>
      </c>
      <c r="C8" s="60" t="s">
        <v>228</v>
      </c>
      <c r="D8" t="s">
        <v>228</v>
      </c>
      <c r="E8" t="s">
        <v>407</v>
      </c>
      <c r="F8" t="s">
        <v>240</v>
      </c>
      <c r="G8" t="s">
        <v>239</v>
      </c>
      <c r="H8" s="37">
        <v>39887</v>
      </c>
      <c r="J8" t="s">
        <v>510</v>
      </c>
    </row>
    <row r="9" spans="1:10" ht="15">
      <c r="A9" s="57" t="s">
        <v>832</v>
      </c>
      <c r="B9" t="str">
        <f>CONCATENATE("special_attack_rating_",LOWER(C9))</f>
        <v>special_attack_rating_shocks</v>
      </c>
      <c r="C9" s="60" t="s">
        <v>368</v>
      </c>
      <c r="D9" t="s">
        <v>368</v>
      </c>
      <c r="E9" t="s">
        <v>406</v>
      </c>
      <c r="F9" t="s">
        <v>408</v>
      </c>
      <c r="G9" t="s">
        <v>409</v>
      </c>
      <c r="H9" s="37">
        <v>39887</v>
      </c>
      <c r="J9" t="s">
        <v>510</v>
      </c>
    </row>
    <row r="10" spans="1:10" ht="15">
      <c r="A10" t="s">
        <v>833</v>
      </c>
      <c r="B10" t="str">
        <f>CONCATENATE("special_attack_rating_",LOWER(C10))</f>
        <v>special_attack_rating_devastates</v>
      </c>
      <c r="C10" s="60" t="s">
        <v>369</v>
      </c>
      <c r="D10" t="s">
        <v>369</v>
      </c>
      <c r="E10" t="s">
        <v>405</v>
      </c>
      <c r="F10" t="s">
        <v>410</v>
      </c>
      <c r="G10" t="s">
        <v>411</v>
      </c>
      <c r="H10" s="37">
        <v>39887</v>
      </c>
      <c r="J10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J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37.140625" style="0" bestFit="1" customWidth="1"/>
    <col min="2" max="2" width="33.140625" style="0" bestFit="1" customWidth="1"/>
    <col min="3" max="3" width="24.57421875" style="60" bestFit="1" customWidth="1"/>
    <col min="4" max="4" width="11.28125" style="0" bestFit="1" customWidth="1"/>
    <col min="5" max="5" width="66.421875" style="0" bestFit="1" customWidth="1"/>
    <col min="6" max="6" width="8.421875" style="0" bestFit="1" customWidth="1"/>
    <col min="7" max="7" width="6.57421875" style="0" bestFit="1" customWidth="1"/>
    <col min="8" max="8" width="12.57421875" style="0" bestFit="1" customWidth="1"/>
    <col min="9" max="9" width="12.140625" style="0" bestFit="1" customWidth="1"/>
    <col min="10" max="10" width="9.00390625" style="0" bestFit="1" customWidth="1"/>
  </cols>
  <sheetData>
    <row r="1" spans="1:3" s="1" customFormat="1" ht="15">
      <c r="A1" s="1" t="s">
        <v>296</v>
      </c>
      <c r="B1" s="1" t="s">
        <v>297</v>
      </c>
      <c r="C1" s="61"/>
    </row>
    <row r="2" ht="15">
      <c r="A2" t="s">
        <v>412</v>
      </c>
    </row>
    <row r="3" ht="15">
      <c r="A3" t="s">
        <v>370</v>
      </c>
    </row>
    <row r="4" ht="15">
      <c r="A4" t="s">
        <v>308</v>
      </c>
    </row>
    <row r="6" spans="1:10" s="5" customFormat="1" ht="15">
      <c r="A6" s="5" t="s">
        <v>88</v>
      </c>
      <c r="B6" s="5" t="s">
        <v>1</v>
      </c>
      <c r="C6" s="61" t="s">
        <v>296</v>
      </c>
      <c r="D6" s="5" t="s">
        <v>29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</row>
    <row r="7" spans="1:10" ht="15">
      <c r="A7" t="s">
        <v>827</v>
      </c>
      <c r="B7" t="str">
        <f>CONCATENATE("special_defense_rating_",LOWER(C7))</f>
        <v>special_defense_rating_fair</v>
      </c>
      <c r="C7" s="60" t="s">
        <v>412</v>
      </c>
      <c r="D7" t="s">
        <v>412</v>
      </c>
      <c r="E7" t="s">
        <v>822</v>
      </c>
      <c r="F7" t="s">
        <v>220</v>
      </c>
      <c r="G7" t="s">
        <v>307</v>
      </c>
      <c r="H7" s="37">
        <v>39887</v>
      </c>
      <c r="J7" t="s">
        <v>510</v>
      </c>
    </row>
    <row r="8" spans="1:10" ht="15">
      <c r="A8" t="s">
        <v>828</v>
      </c>
      <c r="B8" t="str">
        <f>CONCATENATE("special_defense_rating_",LOWER(C8))</f>
        <v>special_defense_rating_reasonable</v>
      </c>
      <c r="C8" s="60" t="s">
        <v>370</v>
      </c>
      <c r="D8" t="s">
        <v>370</v>
      </c>
      <c r="E8" t="s">
        <v>823</v>
      </c>
      <c r="F8" t="s">
        <v>207</v>
      </c>
      <c r="G8" t="s">
        <v>825</v>
      </c>
      <c r="H8" s="37">
        <v>39887</v>
      </c>
      <c r="J8" t="s">
        <v>510</v>
      </c>
    </row>
    <row r="9" spans="1:10" ht="15">
      <c r="A9" t="s">
        <v>829</v>
      </c>
      <c r="B9" t="str">
        <f>CONCATENATE("special_defense_rating_",LOWER(C9))</f>
        <v>special_defense_rating_solid</v>
      </c>
      <c r="C9" s="60" t="s">
        <v>308</v>
      </c>
      <c r="D9" t="s">
        <v>308</v>
      </c>
      <c r="E9" t="s">
        <v>824</v>
      </c>
      <c r="F9" t="s">
        <v>221</v>
      </c>
      <c r="G9" t="s">
        <v>826</v>
      </c>
      <c r="H9" s="37">
        <v>39887</v>
      </c>
      <c r="J9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J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 outlineLevelRow="1"/>
  <cols>
    <col min="1" max="1" width="36.8515625" style="0" bestFit="1" customWidth="1"/>
    <col min="2" max="2" width="23.421875" style="0" bestFit="1" customWidth="1"/>
    <col min="3" max="3" width="15.28125" style="60" bestFit="1" customWidth="1"/>
    <col min="4" max="4" width="5.28125" style="0" bestFit="1" customWidth="1"/>
    <col min="5" max="5" width="57.57421875" style="0" bestFit="1" customWidth="1"/>
    <col min="6" max="6" width="15.421875" style="0" bestFit="1" customWidth="1"/>
    <col min="7" max="7" width="16.28125" style="0" bestFit="1" customWidth="1"/>
    <col min="8" max="8" width="12.57421875" style="0" bestFit="1" customWidth="1"/>
    <col min="9" max="9" width="12.140625" style="0" bestFit="1" customWidth="1"/>
    <col min="10" max="10" width="9.00390625" style="0" bestFit="1" customWidth="1"/>
  </cols>
  <sheetData>
    <row r="1" spans="1:3" s="1" customFormat="1" ht="15" hidden="1" outlineLevel="1">
      <c r="A1" s="1" t="s">
        <v>304</v>
      </c>
      <c r="B1" s="1" t="s">
        <v>227</v>
      </c>
      <c r="C1" s="61"/>
    </row>
    <row r="2" ht="15" hidden="1" outlineLevel="1">
      <c r="A2" t="s">
        <v>224</v>
      </c>
    </row>
    <row r="3" ht="15" hidden="1" outlineLevel="1">
      <c r="A3" t="s">
        <v>413</v>
      </c>
    </row>
    <row r="4" ht="15" hidden="1" outlineLevel="1">
      <c r="A4" t="s">
        <v>225</v>
      </c>
    </row>
    <row r="5" ht="15" hidden="1" outlineLevel="1"/>
    <row r="6" ht="15" hidden="1" outlineLevel="1"/>
    <row r="7" spans="1:10" s="5" customFormat="1" ht="15" collapsed="1">
      <c r="A7" s="5" t="s">
        <v>88</v>
      </c>
      <c r="B7" s="5" t="s">
        <v>1</v>
      </c>
      <c r="C7" s="61" t="s">
        <v>304</v>
      </c>
      <c r="D7" s="5" t="s">
        <v>29</v>
      </c>
      <c r="E7" s="5" t="s">
        <v>89</v>
      </c>
      <c r="F7" s="5" t="s">
        <v>90</v>
      </c>
      <c r="G7" s="5" t="s">
        <v>91</v>
      </c>
      <c r="H7" s="5" t="s">
        <v>92</v>
      </c>
      <c r="I7" s="5" t="s">
        <v>93</v>
      </c>
      <c r="J7" s="5" t="s">
        <v>94</v>
      </c>
    </row>
    <row r="8" spans="1:10" ht="15">
      <c r="A8" t="s">
        <v>864</v>
      </c>
      <c r="B8" t="s">
        <v>885</v>
      </c>
      <c r="C8" s="60" t="s">
        <v>224</v>
      </c>
      <c r="D8" t="s">
        <v>224</v>
      </c>
      <c r="E8" t="s">
        <v>853</v>
      </c>
      <c r="F8" t="s">
        <v>857</v>
      </c>
      <c r="G8" t="s">
        <v>858</v>
      </c>
      <c r="H8" s="37">
        <v>39887</v>
      </c>
      <c r="J8" t="s">
        <v>510</v>
      </c>
    </row>
    <row r="9" spans="1:10" ht="15">
      <c r="A9" t="s">
        <v>865</v>
      </c>
      <c r="B9" t="s">
        <v>886</v>
      </c>
      <c r="C9" s="60" t="s">
        <v>413</v>
      </c>
      <c r="D9" t="s">
        <v>413</v>
      </c>
      <c r="E9" t="s">
        <v>854</v>
      </c>
      <c r="F9" t="s">
        <v>863</v>
      </c>
      <c r="G9" t="s">
        <v>862</v>
      </c>
      <c r="H9" s="37">
        <v>39887</v>
      </c>
      <c r="J9" t="s">
        <v>510</v>
      </c>
    </row>
    <row r="10" spans="1:10" ht="15">
      <c r="A10" t="s">
        <v>866</v>
      </c>
      <c r="B10" t="s">
        <v>908</v>
      </c>
      <c r="C10" s="60" t="s">
        <v>225</v>
      </c>
      <c r="D10" t="s">
        <v>225</v>
      </c>
      <c r="E10" t="s">
        <v>855</v>
      </c>
      <c r="F10" t="s">
        <v>859</v>
      </c>
      <c r="G10" t="s">
        <v>860</v>
      </c>
      <c r="H10" s="37">
        <v>39887</v>
      </c>
      <c r="J10" t="s">
        <v>510</v>
      </c>
    </row>
    <row r="11" spans="1:10" ht="15">
      <c r="A11" t="s">
        <v>867</v>
      </c>
      <c r="B11" t="s">
        <v>887</v>
      </c>
      <c r="C11" s="60" t="s">
        <v>225</v>
      </c>
      <c r="D11" t="s">
        <v>225</v>
      </c>
      <c r="E11" t="s">
        <v>855</v>
      </c>
      <c r="F11" t="s">
        <v>856</v>
      </c>
      <c r="G11" t="s">
        <v>861</v>
      </c>
      <c r="H11" s="37">
        <v>39887</v>
      </c>
      <c r="J11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J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 outlineLevelRow="1"/>
  <cols>
    <col min="1" max="1" width="37.7109375" style="0" bestFit="1" customWidth="1"/>
    <col min="2" max="2" width="26.57421875" style="0" bestFit="1" customWidth="1"/>
    <col min="3" max="3" width="19.00390625" style="60" bestFit="1" customWidth="1"/>
    <col min="4" max="4" width="9.140625" style="0" bestFit="1" customWidth="1"/>
    <col min="5" max="5" width="57.28125" style="0" bestFit="1" customWidth="1"/>
    <col min="6" max="6" width="18.28125" style="0" bestFit="1" customWidth="1"/>
    <col min="7" max="7" width="20.57421875" style="0" bestFit="1" customWidth="1"/>
    <col min="8" max="8" width="12.57421875" style="0" bestFit="1" customWidth="1"/>
    <col min="9" max="9" width="12.140625" style="0" bestFit="1" customWidth="1"/>
    <col min="10" max="10" width="9.00390625" style="0" bestFit="1" customWidth="1"/>
  </cols>
  <sheetData>
    <row r="1" spans="1:3" s="1" customFormat="1" ht="15" hidden="1" outlineLevel="1">
      <c r="A1" s="1" t="s">
        <v>293</v>
      </c>
      <c r="B1" s="1" t="s">
        <v>312</v>
      </c>
      <c r="C1" s="61"/>
    </row>
    <row r="2" ht="15" hidden="1" outlineLevel="1">
      <c r="A2" t="s">
        <v>42</v>
      </c>
    </row>
    <row r="3" ht="15" hidden="1" outlineLevel="1">
      <c r="A3" t="s">
        <v>222</v>
      </c>
    </row>
    <row r="4" ht="15" hidden="1" outlineLevel="1">
      <c r="A4" t="s">
        <v>223</v>
      </c>
    </row>
    <row r="5" ht="15" hidden="1" outlineLevel="1"/>
    <row r="6" ht="15" hidden="1" outlineLevel="1"/>
    <row r="7" spans="1:10" s="6" customFormat="1" ht="15" collapsed="1">
      <c r="A7" s="6" t="s">
        <v>88</v>
      </c>
      <c r="B7" s="6" t="s">
        <v>1</v>
      </c>
      <c r="C7" s="61" t="s">
        <v>293</v>
      </c>
      <c r="D7" s="6" t="s">
        <v>29</v>
      </c>
      <c r="E7" s="5" t="s">
        <v>89</v>
      </c>
      <c r="F7" s="6" t="s">
        <v>90</v>
      </c>
      <c r="G7" s="6" t="s">
        <v>91</v>
      </c>
      <c r="H7" s="6" t="s">
        <v>92</v>
      </c>
      <c r="I7" s="6" t="s">
        <v>93</v>
      </c>
      <c r="J7" s="6" t="s">
        <v>94</v>
      </c>
    </row>
    <row r="8" spans="1:10" ht="15">
      <c r="A8" t="s">
        <v>878</v>
      </c>
      <c r="B8" t="s">
        <v>882</v>
      </c>
      <c r="C8" s="60" t="s">
        <v>42</v>
      </c>
      <c r="D8" t="s">
        <v>42</v>
      </c>
      <c r="E8" t="s">
        <v>868</v>
      </c>
      <c r="F8" t="s">
        <v>871</v>
      </c>
      <c r="G8" t="s">
        <v>872</v>
      </c>
      <c r="H8" s="37">
        <v>39887</v>
      </c>
      <c r="J8" t="s">
        <v>510</v>
      </c>
    </row>
    <row r="9" spans="1:10" ht="15">
      <c r="A9" t="s">
        <v>879</v>
      </c>
      <c r="B9" t="s">
        <v>883</v>
      </c>
      <c r="C9" s="60" t="s">
        <v>222</v>
      </c>
      <c r="D9" t="s">
        <v>222</v>
      </c>
      <c r="E9" t="s">
        <v>869</v>
      </c>
      <c r="F9" t="s">
        <v>873</v>
      </c>
      <c r="G9" t="s">
        <v>874</v>
      </c>
      <c r="H9" s="37">
        <v>39887</v>
      </c>
      <c r="J9" t="s">
        <v>510</v>
      </c>
    </row>
    <row r="10" spans="1:10" ht="15">
      <c r="A10" t="s">
        <v>880</v>
      </c>
      <c r="B10" t="s">
        <v>909</v>
      </c>
      <c r="C10" s="60" t="s">
        <v>223</v>
      </c>
      <c r="D10" t="s">
        <v>223</v>
      </c>
      <c r="E10" t="s">
        <v>870</v>
      </c>
      <c r="F10" t="s">
        <v>875</v>
      </c>
      <c r="G10" t="s">
        <v>876</v>
      </c>
      <c r="H10" s="37">
        <v>39887</v>
      </c>
      <c r="J10" t="s">
        <v>510</v>
      </c>
    </row>
    <row r="11" spans="1:10" ht="15">
      <c r="A11" t="s">
        <v>881</v>
      </c>
      <c r="B11" t="s">
        <v>884</v>
      </c>
      <c r="C11" s="60" t="s">
        <v>223</v>
      </c>
      <c r="D11" t="s">
        <v>223</v>
      </c>
      <c r="E11" t="s">
        <v>870</v>
      </c>
      <c r="F11" t="s">
        <v>877</v>
      </c>
      <c r="G11" t="s">
        <v>861</v>
      </c>
      <c r="H11" s="37">
        <v>39887</v>
      </c>
      <c r="J11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J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 outlineLevelRow="1"/>
  <cols>
    <col min="1" max="1" width="39.57421875" style="0" customWidth="1"/>
    <col min="2" max="2" width="22.00390625" style="0" bestFit="1" customWidth="1"/>
    <col min="3" max="3" width="7.28125" style="60" bestFit="1" customWidth="1"/>
    <col min="4" max="4" width="5.28125" style="0" bestFit="1" customWidth="1"/>
    <col min="5" max="5" width="50.00390625" style="0" bestFit="1" customWidth="1"/>
    <col min="6" max="6" width="23.421875" style="0" bestFit="1" customWidth="1"/>
    <col min="7" max="7" width="23.140625" style="0" bestFit="1" customWidth="1"/>
    <col min="8" max="8" width="12.57421875" style="0" bestFit="1" customWidth="1"/>
    <col min="9" max="9" width="12.140625" style="0" bestFit="1" customWidth="1"/>
    <col min="10" max="10" width="9.00390625" style="0" bestFit="1" customWidth="1"/>
    <col min="11" max="16384" width="20.8515625" style="0" customWidth="1"/>
  </cols>
  <sheetData>
    <row r="1" spans="1:3" s="1" customFormat="1" ht="15" hidden="1" outlineLevel="1">
      <c r="A1" s="1" t="s">
        <v>8</v>
      </c>
      <c r="B1" s="1" t="s">
        <v>219</v>
      </c>
      <c r="C1" s="61"/>
    </row>
    <row r="2" ht="15" hidden="1" outlineLevel="1">
      <c r="A2" t="s">
        <v>208</v>
      </c>
    </row>
    <row r="3" ht="15" hidden="1" outlineLevel="1">
      <c r="A3" t="s">
        <v>209</v>
      </c>
    </row>
    <row r="4" ht="15" hidden="1" outlineLevel="1">
      <c r="A4" t="s">
        <v>210</v>
      </c>
    </row>
    <row r="5" ht="15" collapsed="1">
      <c r="A5" s="22" t="s">
        <v>313</v>
      </c>
    </row>
    <row r="6" s="22" customFormat="1" ht="15">
      <c r="C6" s="68"/>
    </row>
    <row r="7" spans="1:10" s="5" customFormat="1" ht="15">
      <c r="A7" s="5" t="s">
        <v>88</v>
      </c>
      <c r="B7" s="5" t="s">
        <v>1</v>
      </c>
      <c r="C7" s="61" t="s">
        <v>8</v>
      </c>
      <c r="D7" s="5" t="s">
        <v>29</v>
      </c>
      <c r="E7" s="5" t="s">
        <v>89</v>
      </c>
      <c r="F7" s="5" t="s">
        <v>90</v>
      </c>
      <c r="G7" s="5" t="s">
        <v>91</v>
      </c>
      <c r="H7" s="5" t="s">
        <v>92</v>
      </c>
      <c r="I7" s="5" t="s">
        <v>93</v>
      </c>
      <c r="J7" s="5" t="s">
        <v>94</v>
      </c>
    </row>
    <row r="8" spans="1:10" ht="15">
      <c r="A8" t="s">
        <v>934</v>
      </c>
      <c r="B8" t="s">
        <v>984</v>
      </c>
      <c r="C8" s="60" t="s">
        <v>208</v>
      </c>
      <c r="D8" t="s">
        <v>208</v>
      </c>
      <c r="E8" t="s">
        <v>919</v>
      </c>
      <c r="F8" t="s">
        <v>920</v>
      </c>
      <c r="G8" t="s">
        <v>925</v>
      </c>
      <c r="H8" s="37">
        <v>39887</v>
      </c>
      <c r="J8" t="s">
        <v>510</v>
      </c>
    </row>
    <row r="9" spans="1:10" ht="15">
      <c r="A9" t="s">
        <v>935</v>
      </c>
      <c r="B9" t="s">
        <v>985</v>
      </c>
      <c r="C9" s="60" t="s">
        <v>208</v>
      </c>
      <c r="D9" t="s">
        <v>208</v>
      </c>
      <c r="E9" t="s">
        <v>919</v>
      </c>
      <c r="F9" t="s">
        <v>920</v>
      </c>
      <c r="G9" t="s">
        <v>927</v>
      </c>
      <c r="H9" s="37">
        <v>39887</v>
      </c>
      <c r="J9" t="s">
        <v>510</v>
      </c>
    </row>
    <row r="10" spans="1:10" ht="15">
      <c r="A10" t="s">
        <v>936</v>
      </c>
      <c r="B10" t="s">
        <v>986</v>
      </c>
      <c r="C10" s="60" t="s">
        <v>208</v>
      </c>
      <c r="D10" t="s">
        <v>208</v>
      </c>
      <c r="E10" t="s">
        <v>919</v>
      </c>
      <c r="F10" t="s">
        <v>923</v>
      </c>
      <c r="G10" t="s">
        <v>924</v>
      </c>
      <c r="H10" s="37">
        <v>39887</v>
      </c>
      <c r="J10" t="s">
        <v>510</v>
      </c>
    </row>
    <row r="11" spans="1:10" ht="15">
      <c r="A11" t="s">
        <v>937</v>
      </c>
      <c r="B11" t="s">
        <v>987</v>
      </c>
      <c r="C11" s="60" t="s">
        <v>208</v>
      </c>
      <c r="D11" t="s">
        <v>208</v>
      </c>
      <c r="E11" t="s">
        <v>919</v>
      </c>
      <c r="F11" t="s">
        <v>921</v>
      </c>
      <c r="G11" t="s">
        <v>926</v>
      </c>
      <c r="H11" s="37">
        <v>39887</v>
      </c>
      <c r="J11" t="s">
        <v>510</v>
      </c>
    </row>
    <row r="12" spans="1:10" ht="15">
      <c r="A12" t="s">
        <v>938</v>
      </c>
      <c r="B12" t="s">
        <v>988</v>
      </c>
      <c r="C12" s="60" t="s">
        <v>209</v>
      </c>
      <c r="D12" t="s">
        <v>209</v>
      </c>
      <c r="E12" t="s">
        <v>917</v>
      </c>
      <c r="F12" t="s">
        <v>922</v>
      </c>
      <c r="G12" t="s">
        <v>928</v>
      </c>
      <c r="H12" s="37">
        <v>39887</v>
      </c>
      <c r="J12" t="s">
        <v>510</v>
      </c>
    </row>
    <row r="13" spans="1:10" ht="15">
      <c r="A13" t="s">
        <v>939</v>
      </c>
      <c r="B13" t="s">
        <v>989</v>
      </c>
      <c r="C13" s="60" t="s">
        <v>209</v>
      </c>
      <c r="D13" t="s">
        <v>209</v>
      </c>
      <c r="E13" t="s">
        <v>917</v>
      </c>
      <c r="F13" t="s">
        <v>931</v>
      </c>
      <c r="G13" t="s">
        <v>930</v>
      </c>
      <c r="H13" s="37">
        <v>39887</v>
      </c>
      <c r="J13" t="s">
        <v>510</v>
      </c>
    </row>
    <row r="14" spans="1:10" ht="15">
      <c r="A14" t="s">
        <v>940</v>
      </c>
      <c r="B14" t="s">
        <v>990</v>
      </c>
      <c r="C14" s="60" t="s">
        <v>210</v>
      </c>
      <c r="D14" t="s">
        <v>210</v>
      </c>
      <c r="E14" t="s">
        <v>918</v>
      </c>
      <c r="F14" t="s">
        <v>932</v>
      </c>
      <c r="G14" t="s">
        <v>933</v>
      </c>
      <c r="H14" s="37">
        <v>39887</v>
      </c>
      <c r="J14" t="s">
        <v>510</v>
      </c>
    </row>
    <row r="15" spans="1:10" ht="15">
      <c r="A15" t="s">
        <v>941</v>
      </c>
      <c r="B15" t="s">
        <v>991</v>
      </c>
      <c r="C15" s="60" t="s">
        <v>210</v>
      </c>
      <c r="D15" t="s">
        <v>210</v>
      </c>
      <c r="E15" t="s">
        <v>918</v>
      </c>
      <c r="F15" t="s">
        <v>929</v>
      </c>
      <c r="G15" t="s">
        <v>861</v>
      </c>
      <c r="H15" s="37">
        <v>39887</v>
      </c>
      <c r="J15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J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 outlineLevelRow="1"/>
  <cols>
    <col min="1" max="1" width="36.8515625" style="0" bestFit="1" customWidth="1"/>
    <col min="2" max="2" width="19.28125" style="0" customWidth="1"/>
    <col min="3" max="3" width="15.00390625" style="0" bestFit="1" customWidth="1"/>
    <col min="4" max="4" width="8.421875" style="0" bestFit="1" customWidth="1"/>
    <col min="5" max="5" width="19.28125" style="0" customWidth="1"/>
    <col min="6" max="6" width="7.28125" style="0" bestFit="1" customWidth="1"/>
    <col min="7" max="7" width="8.57421875" style="0" bestFit="1" customWidth="1"/>
    <col min="8" max="16384" width="19.28125" style="0" customWidth="1"/>
  </cols>
  <sheetData>
    <row r="1" spans="1:2" s="1" customFormat="1" ht="15">
      <c r="A1" s="1" t="s">
        <v>345</v>
      </c>
      <c r="B1" s="1" t="s">
        <v>346</v>
      </c>
    </row>
    <row r="2" ht="15" hidden="1" outlineLevel="1">
      <c r="A2" t="s">
        <v>220</v>
      </c>
    </row>
    <row r="3" ht="15" hidden="1" outlineLevel="1">
      <c r="A3" t="s">
        <v>207</v>
      </c>
    </row>
    <row r="4" ht="15" hidden="1" outlineLevel="1">
      <c r="A4" t="s">
        <v>221</v>
      </c>
    </row>
    <row r="5" ht="15" collapsed="1"/>
    <row r="6" spans="1:10" s="5" customFormat="1" ht="15">
      <c r="A6" s="5" t="s">
        <v>88</v>
      </c>
      <c r="B6" s="5" t="s">
        <v>1</v>
      </c>
      <c r="C6" s="61" t="s">
        <v>345</v>
      </c>
      <c r="D6" s="5" t="s">
        <v>29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</row>
    <row r="7" spans="1:10" ht="15">
      <c r="A7" t="s">
        <v>1037</v>
      </c>
      <c r="B7" t="s">
        <v>1034</v>
      </c>
      <c r="C7" s="60" t="s">
        <v>220</v>
      </c>
      <c r="D7" t="s">
        <v>220</v>
      </c>
      <c r="E7" t="s">
        <v>1028</v>
      </c>
      <c r="F7" t="s">
        <v>1031</v>
      </c>
      <c r="H7" s="37">
        <v>39887</v>
      </c>
      <c r="J7" t="s">
        <v>510</v>
      </c>
    </row>
    <row r="8" spans="1:10" ht="15">
      <c r="A8" t="s">
        <v>1038</v>
      </c>
      <c r="B8" t="s">
        <v>1035</v>
      </c>
      <c r="C8" s="60" t="s">
        <v>207</v>
      </c>
      <c r="D8" t="s">
        <v>207</v>
      </c>
      <c r="E8" t="s">
        <v>1030</v>
      </c>
      <c r="F8" t="s">
        <v>209</v>
      </c>
      <c r="G8" t="s">
        <v>1032</v>
      </c>
      <c r="H8" s="37">
        <v>39887</v>
      </c>
      <c r="J8" t="s">
        <v>510</v>
      </c>
    </row>
    <row r="9" spans="1:10" ht="15">
      <c r="A9" t="s">
        <v>1039</v>
      </c>
      <c r="B9" t="s">
        <v>1036</v>
      </c>
      <c r="C9" s="60" t="s">
        <v>221</v>
      </c>
      <c r="D9" t="s">
        <v>221</v>
      </c>
      <c r="E9" t="s">
        <v>1029</v>
      </c>
      <c r="F9" t="s">
        <v>826</v>
      </c>
      <c r="G9" t="s">
        <v>1033</v>
      </c>
      <c r="H9" s="37">
        <v>39887</v>
      </c>
      <c r="J9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B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4.28125" style="0" bestFit="1" customWidth="1"/>
    <col min="2" max="2" width="19.140625" style="0" bestFit="1" customWidth="1"/>
  </cols>
  <sheetData>
    <row r="1" spans="1:2" ht="15">
      <c r="A1" t="s">
        <v>203</v>
      </c>
      <c r="B1" t="s">
        <v>204</v>
      </c>
    </row>
    <row r="2" spans="1:2" ht="15">
      <c r="A2" s="14" t="s">
        <v>75</v>
      </c>
      <c r="B2" s="14">
        <v>3</v>
      </c>
    </row>
    <row r="3" spans="1:2" ht="15">
      <c r="A3" s="14" t="s">
        <v>74</v>
      </c>
      <c r="B3" s="14">
        <v>3</v>
      </c>
    </row>
    <row r="4" spans="1:2" ht="15">
      <c r="A4" s="14" t="s">
        <v>58</v>
      </c>
      <c r="B4" s="14">
        <v>3</v>
      </c>
    </row>
    <row r="5" spans="1:2" ht="15">
      <c r="A5" s="14" t="s">
        <v>84</v>
      </c>
      <c r="B5" s="14">
        <v>2</v>
      </c>
    </row>
    <row r="6" spans="1:2" ht="15">
      <c r="A6" s="14" t="s">
        <v>65</v>
      </c>
      <c r="B6" s="14">
        <v>2</v>
      </c>
    </row>
    <row r="7" spans="1:2" ht="15">
      <c r="A7" s="14" t="s">
        <v>64</v>
      </c>
      <c r="B7" s="14">
        <v>2</v>
      </c>
    </row>
    <row r="8" spans="1:2" ht="15">
      <c r="A8" s="14" t="s">
        <v>27</v>
      </c>
      <c r="B8" s="14">
        <v>2</v>
      </c>
    </row>
    <row r="9" spans="1:2" ht="15">
      <c r="A9" s="14" t="s">
        <v>68</v>
      </c>
      <c r="B9" s="14">
        <v>2</v>
      </c>
    </row>
    <row r="10" spans="1:2" ht="15">
      <c r="A10" s="14" t="s">
        <v>71</v>
      </c>
      <c r="B10" s="14">
        <v>2</v>
      </c>
    </row>
    <row r="11" spans="1:2" ht="15">
      <c r="A11" s="14" t="s">
        <v>57</v>
      </c>
      <c r="B11" s="14">
        <v>2</v>
      </c>
    </row>
    <row r="12" spans="1:2" ht="15">
      <c r="A12" s="14" t="s">
        <v>56</v>
      </c>
      <c r="B12" s="14">
        <v>2</v>
      </c>
    </row>
    <row r="13" spans="1:2" ht="15">
      <c r="A13" s="14" t="s">
        <v>69</v>
      </c>
      <c r="B13" s="14">
        <v>2</v>
      </c>
    </row>
    <row r="14" spans="1:2" ht="15">
      <c r="A14" s="14" t="s">
        <v>67</v>
      </c>
      <c r="B14" s="14">
        <v>2</v>
      </c>
    </row>
    <row r="15" spans="1:2" ht="15">
      <c r="A15" s="14" t="s">
        <v>70</v>
      </c>
      <c r="B15" s="14">
        <v>2</v>
      </c>
    </row>
    <row r="16" spans="1:2" ht="15">
      <c r="A16" t="s">
        <v>77</v>
      </c>
      <c r="B16">
        <v>1</v>
      </c>
    </row>
    <row r="17" spans="1:2" ht="15">
      <c r="A17" t="s">
        <v>104</v>
      </c>
      <c r="B17">
        <v>1</v>
      </c>
    </row>
    <row r="18" spans="1:2" ht="15">
      <c r="A18" t="s">
        <v>22</v>
      </c>
      <c r="B18">
        <v>1</v>
      </c>
    </row>
    <row r="19" spans="1:2" ht="15">
      <c r="A19" t="s">
        <v>159</v>
      </c>
      <c r="B19">
        <v>1</v>
      </c>
    </row>
    <row r="20" spans="1:2" ht="15">
      <c r="A20" t="s">
        <v>152</v>
      </c>
      <c r="B20">
        <v>1</v>
      </c>
    </row>
    <row r="21" spans="1:2" ht="15">
      <c r="A21" t="s">
        <v>130</v>
      </c>
      <c r="B21">
        <v>1</v>
      </c>
    </row>
    <row r="22" spans="1:2" ht="15">
      <c r="A22" t="s">
        <v>72</v>
      </c>
      <c r="B22">
        <v>1</v>
      </c>
    </row>
    <row r="23" spans="1:2" ht="15">
      <c r="A23" t="s">
        <v>156</v>
      </c>
      <c r="B23">
        <v>1</v>
      </c>
    </row>
    <row r="24" spans="1:2" ht="15">
      <c r="A24" t="s">
        <v>157</v>
      </c>
      <c r="B24">
        <v>1</v>
      </c>
    </row>
    <row r="25" spans="1:2" ht="15">
      <c r="A25" t="s">
        <v>129</v>
      </c>
      <c r="B25">
        <v>1</v>
      </c>
    </row>
    <row r="26" spans="1:2" ht="15">
      <c r="A26" t="s">
        <v>154</v>
      </c>
      <c r="B26">
        <v>1</v>
      </c>
    </row>
    <row r="27" spans="1:2" ht="15">
      <c r="A27" t="s">
        <v>150</v>
      </c>
      <c r="B27">
        <v>1</v>
      </c>
    </row>
    <row r="28" spans="1:2" ht="15">
      <c r="A28" t="s">
        <v>103</v>
      </c>
      <c r="B28">
        <v>1</v>
      </c>
    </row>
    <row r="29" spans="1:2" ht="15">
      <c r="A29" t="s">
        <v>100</v>
      </c>
      <c r="B29">
        <v>1</v>
      </c>
    </row>
    <row r="30" spans="1:2" ht="15">
      <c r="A30" t="s">
        <v>155</v>
      </c>
      <c r="B30">
        <v>1</v>
      </c>
    </row>
    <row r="31" spans="1:2" ht="15">
      <c r="A31" t="s">
        <v>198</v>
      </c>
      <c r="B31">
        <v>1</v>
      </c>
    </row>
    <row r="32" spans="1:2" ht="15">
      <c r="A32" t="s">
        <v>160</v>
      </c>
      <c r="B32">
        <v>1</v>
      </c>
    </row>
    <row r="33" spans="1:2" ht="15">
      <c r="A33" t="s">
        <v>66</v>
      </c>
      <c r="B33">
        <v>1</v>
      </c>
    </row>
    <row r="34" spans="1:2" ht="15">
      <c r="A34" t="s">
        <v>21</v>
      </c>
      <c r="B34">
        <v>1</v>
      </c>
    </row>
    <row r="35" spans="1:2" ht="15">
      <c r="A35" t="s">
        <v>99</v>
      </c>
      <c r="B35">
        <v>1</v>
      </c>
    </row>
    <row r="36" spans="1:2" ht="15">
      <c r="A36" t="s">
        <v>83</v>
      </c>
      <c r="B36">
        <v>1</v>
      </c>
    </row>
    <row r="37" spans="1:2" ht="15">
      <c r="A37" t="s">
        <v>153</v>
      </c>
      <c r="B37">
        <v>1</v>
      </c>
    </row>
    <row r="38" spans="1:2" ht="15">
      <c r="A38" t="s">
        <v>149</v>
      </c>
      <c r="B3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74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5"/>
  <cols>
    <col min="1" max="2" width="46.57421875" style="7" customWidth="1"/>
    <col min="3" max="3" width="19.28125" style="7" bestFit="1" customWidth="1"/>
    <col min="4" max="4" width="79.57421875" style="7" customWidth="1"/>
    <col min="5" max="16384" width="9.140625" style="7" customWidth="1"/>
  </cols>
  <sheetData>
    <row r="1" ht="45">
      <c r="A1" s="30" t="s">
        <v>766</v>
      </c>
    </row>
    <row r="2" spans="1:4" s="9" customFormat="1" ht="15">
      <c r="A2" s="9" t="s">
        <v>95</v>
      </c>
      <c r="B2" s="9" t="s">
        <v>55</v>
      </c>
      <c r="C2" s="9" t="s">
        <v>4</v>
      </c>
      <c r="D2" s="9" t="s">
        <v>62</v>
      </c>
    </row>
    <row r="3" s="10" customFormat="1" ht="15"/>
    <row r="4" spans="1:2" s="33" customFormat="1" ht="15">
      <c r="A4" s="33" t="s">
        <v>195</v>
      </c>
      <c r="B4" s="33" t="s">
        <v>127</v>
      </c>
    </row>
    <row r="5" spans="1:3" ht="15">
      <c r="A5" s="7" t="s">
        <v>0</v>
      </c>
      <c r="B5" s="7" t="s">
        <v>57</v>
      </c>
      <c r="C5" s="7" t="s">
        <v>59</v>
      </c>
    </row>
    <row r="6" spans="1:4" ht="15">
      <c r="A6" s="7" t="s">
        <v>2</v>
      </c>
      <c r="B6" s="7" t="s">
        <v>56</v>
      </c>
      <c r="C6" s="7" t="s">
        <v>59</v>
      </c>
      <c r="D6" s="7" t="s">
        <v>440</v>
      </c>
    </row>
    <row r="7" spans="1:4" s="11" customFormat="1" ht="15">
      <c r="A7" s="11" t="s">
        <v>54</v>
      </c>
      <c r="B7" s="11" t="s">
        <v>130</v>
      </c>
      <c r="C7" s="11" t="s">
        <v>59</v>
      </c>
      <c r="D7" s="11" t="s">
        <v>146</v>
      </c>
    </row>
    <row r="8" spans="1:3" ht="15">
      <c r="A8" s="7" t="s">
        <v>3</v>
      </c>
      <c r="B8" s="7" t="s">
        <v>58</v>
      </c>
      <c r="C8" s="7" t="s">
        <v>60</v>
      </c>
    </row>
    <row r="9" spans="1:4" s="11" customFormat="1" ht="15">
      <c r="A9" s="11" t="s">
        <v>5</v>
      </c>
      <c r="B9" s="11" t="s">
        <v>75</v>
      </c>
      <c r="C9" s="11" t="s">
        <v>61</v>
      </c>
      <c r="D9" s="11" t="s">
        <v>234</v>
      </c>
    </row>
    <row r="10" spans="1:4" s="11" customFormat="1" ht="15">
      <c r="A10" s="11" t="s">
        <v>73</v>
      </c>
      <c r="B10" s="11" t="s">
        <v>74</v>
      </c>
      <c r="C10" s="11" t="s">
        <v>76</v>
      </c>
      <c r="D10" s="11" t="s">
        <v>235</v>
      </c>
    </row>
    <row r="11" spans="1:3" ht="15">
      <c r="A11" s="7" t="s">
        <v>55</v>
      </c>
      <c r="B11" s="7" t="s">
        <v>84</v>
      </c>
      <c r="C11" s="7" t="s">
        <v>60</v>
      </c>
    </row>
    <row r="12" spans="1:4" s="41" customFormat="1" ht="30">
      <c r="A12" s="41" t="s">
        <v>229</v>
      </c>
      <c r="B12" s="41" t="s">
        <v>232</v>
      </c>
      <c r="C12" s="41" t="s">
        <v>63</v>
      </c>
      <c r="D12" s="41" t="s">
        <v>233</v>
      </c>
    </row>
    <row r="13" spans="1:4" ht="30">
      <c r="A13" s="7" t="s">
        <v>6</v>
      </c>
      <c r="B13" s="7" t="s">
        <v>70</v>
      </c>
      <c r="C13" s="7" t="s">
        <v>60</v>
      </c>
      <c r="D13" s="7" t="s">
        <v>353</v>
      </c>
    </row>
    <row r="14" spans="1:4" ht="15">
      <c r="A14" s="7" t="s">
        <v>7</v>
      </c>
      <c r="B14" s="7" t="s">
        <v>69</v>
      </c>
      <c r="C14" s="7" t="s">
        <v>59</v>
      </c>
      <c r="D14" s="7" t="s">
        <v>96</v>
      </c>
    </row>
    <row r="15" spans="1:4" ht="15">
      <c r="A15" s="7" t="s">
        <v>8</v>
      </c>
      <c r="B15" s="7" t="s">
        <v>68</v>
      </c>
      <c r="C15" s="7" t="s">
        <v>59</v>
      </c>
      <c r="D15" s="7" t="s">
        <v>96</v>
      </c>
    </row>
    <row r="16" spans="1:4" s="15" customFormat="1" ht="15">
      <c r="A16" s="15" t="s">
        <v>293</v>
      </c>
      <c r="B16" s="15" t="s">
        <v>67</v>
      </c>
      <c r="C16" s="15" t="s">
        <v>63</v>
      </c>
      <c r="D16" s="15" t="s">
        <v>403</v>
      </c>
    </row>
    <row r="17" spans="1:4" s="15" customFormat="1" ht="15">
      <c r="A17" s="15" t="s">
        <v>295</v>
      </c>
      <c r="B17" s="15" t="s">
        <v>302</v>
      </c>
      <c r="C17" s="15" t="s">
        <v>63</v>
      </c>
      <c r="D17" s="15" t="s">
        <v>117</v>
      </c>
    </row>
    <row r="18" spans="1:4" s="15" customFormat="1" ht="15">
      <c r="A18" s="15" t="s">
        <v>306</v>
      </c>
      <c r="B18" s="15" t="s">
        <v>303</v>
      </c>
      <c r="C18" s="15" t="s">
        <v>63</v>
      </c>
      <c r="D18" s="15" t="s">
        <v>117</v>
      </c>
    </row>
    <row r="19" spans="1:4" s="15" customFormat="1" ht="15">
      <c r="A19" s="15" t="s">
        <v>299</v>
      </c>
      <c r="B19" s="15" t="s">
        <v>300</v>
      </c>
      <c r="C19" s="15" t="s">
        <v>63</v>
      </c>
      <c r="D19" s="15" t="s">
        <v>404</v>
      </c>
    </row>
    <row r="20" spans="1:4" s="15" customFormat="1" ht="15">
      <c r="A20" s="15" t="s">
        <v>296</v>
      </c>
      <c r="B20" s="15" t="s">
        <v>298</v>
      </c>
      <c r="C20" s="15" t="s">
        <v>63</v>
      </c>
      <c r="D20" s="15" t="s">
        <v>414</v>
      </c>
    </row>
    <row r="21" spans="1:4" s="15" customFormat="1" ht="15">
      <c r="A21" s="15" t="s">
        <v>304</v>
      </c>
      <c r="B21" s="15" t="s">
        <v>305</v>
      </c>
      <c r="C21" s="15" t="s">
        <v>63</v>
      </c>
      <c r="D21" s="15" t="s">
        <v>402</v>
      </c>
    </row>
    <row r="22" spans="1:4" s="15" customFormat="1" ht="30">
      <c r="A22" s="15" t="s">
        <v>398</v>
      </c>
      <c r="B22" s="15" t="s">
        <v>77</v>
      </c>
      <c r="C22" s="15" t="s">
        <v>63</v>
      </c>
      <c r="D22" s="15" t="s">
        <v>78</v>
      </c>
    </row>
    <row r="23" spans="1:4" s="15" customFormat="1" ht="15">
      <c r="A23" s="15" t="s">
        <v>14</v>
      </c>
      <c r="B23" s="15" t="s">
        <v>21</v>
      </c>
      <c r="C23" s="15" t="s">
        <v>60</v>
      </c>
      <c r="D23" s="15" t="s">
        <v>79</v>
      </c>
    </row>
    <row r="24" spans="1:4" s="15" customFormat="1" ht="30">
      <c r="A24" s="15" t="s">
        <v>15</v>
      </c>
      <c r="B24" s="15" t="s">
        <v>22</v>
      </c>
      <c r="C24" s="15" t="s">
        <v>60</v>
      </c>
      <c r="D24" s="15" t="s">
        <v>355</v>
      </c>
    </row>
    <row r="25" spans="1:4" s="15" customFormat="1" ht="30">
      <c r="A25" s="15" t="s">
        <v>53</v>
      </c>
      <c r="B25" s="15" t="s">
        <v>27</v>
      </c>
      <c r="C25" s="15" t="s">
        <v>63</v>
      </c>
      <c r="D25" s="15" t="s">
        <v>97</v>
      </c>
    </row>
    <row r="27" spans="1:2" s="33" customFormat="1" ht="15">
      <c r="A27" s="33" t="s">
        <v>196</v>
      </c>
      <c r="B27" s="33" t="s">
        <v>128</v>
      </c>
    </row>
    <row r="28" spans="1:4" s="12" customFormat="1" ht="15">
      <c r="A28" s="7" t="s">
        <v>0</v>
      </c>
      <c r="B28" s="7" t="s">
        <v>57</v>
      </c>
      <c r="C28" s="7" t="s">
        <v>59</v>
      </c>
      <c r="D28" s="7"/>
    </row>
    <row r="29" spans="1:4" s="12" customFormat="1" ht="15">
      <c r="A29" s="7" t="s">
        <v>2</v>
      </c>
      <c r="B29" s="7" t="s">
        <v>56</v>
      </c>
      <c r="C29" s="7" t="s">
        <v>59</v>
      </c>
      <c r="D29" s="7" t="s">
        <v>703</v>
      </c>
    </row>
    <row r="30" spans="1:4" s="20" customFormat="1" ht="15">
      <c r="A30" s="11" t="s">
        <v>54</v>
      </c>
      <c r="B30" s="11" t="s">
        <v>129</v>
      </c>
      <c r="C30" s="11" t="s">
        <v>59</v>
      </c>
      <c r="D30" s="11" t="s">
        <v>147</v>
      </c>
    </row>
    <row r="31" spans="1:4" s="12" customFormat="1" ht="15">
      <c r="A31" s="7" t="s">
        <v>3</v>
      </c>
      <c r="B31" s="7" t="s">
        <v>58</v>
      </c>
      <c r="C31" s="7" t="s">
        <v>60</v>
      </c>
      <c r="D31" s="7"/>
    </row>
    <row r="32" spans="1:4" s="16" customFormat="1" ht="15">
      <c r="A32" s="15" t="s">
        <v>236</v>
      </c>
      <c r="B32" s="15" t="s">
        <v>75</v>
      </c>
      <c r="C32" s="15" t="s">
        <v>61</v>
      </c>
      <c r="D32" s="15"/>
    </row>
    <row r="33" spans="1:4" s="16" customFormat="1" ht="15">
      <c r="A33" s="15" t="s">
        <v>73</v>
      </c>
      <c r="B33" s="15" t="s">
        <v>74</v>
      </c>
      <c r="C33" s="15" t="s">
        <v>76</v>
      </c>
      <c r="D33" s="15"/>
    </row>
    <row r="34" spans="1:4" s="16" customFormat="1" ht="30">
      <c r="A34" s="15" t="s">
        <v>53</v>
      </c>
      <c r="B34" s="15" t="s">
        <v>27</v>
      </c>
      <c r="C34" s="15" t="s">
        <v>59</v>
      </c>
      <c r="D34" s="15" t="s">
        <v>97</v>
      </c>
    </row>
    <row r="35" spans="1:4" s="16" customFormat="1" ht="45">
      <c r="A35" s="15" t="s">
        <v>197</v>
      </c>
      <c r="B35" s="15" t="s">
        <v>198</v>
      </c>
      <c r="C35" s="15" t="s">
        <v>63</v>
      </c>
      <c r="D35" s="15" t="s">
        <v>201</v>
      </c>
    </row>
    <row r="36" spans="1:4" s="15" customFormat="1" ht="15">
      <c r="A36" s="15" t="s">
        <v>81</v>
      </c>
      <c r="B36" s="15" t="s">
        <v>217</v>
      </c>
      <c r="C36" s="15" t="s">
        <v>63</v>
      </c>
      <c r="D36" s="15" t="s">
        <v>86</v>
      </c>
    </row>
    <row r="37" spans="1:4" s="15" customFormat="1" ht="15">
      <c r="A37" s="15" t="s">
        <v>82</v>
      </c>
      <c r="B37" s="15" t="s">
        <v>216</v>
      </c>
      <c r="C37" s="15" t="s">
        <v>63</v>
      </c>
      <c r="D37" s="15" t="s">
        <v>87</v>
      </c>
    </row>
    <row r="38" spans="1:4" s="47" customFormat="1" ht="15">
      <c r="A38" s="46" t="s">
        <v>11</v>
      </c>
      <c r="B38" s="46" t="s">
        <v>64</v>
      </c>
      <c r="C38" s="46" t="s">
        <v>59</v>
      </c>
      <c r="D38" s="46" t="s">
        <v>117</v>
      </c>
    </row>
    <row r="39" spans="1:4" s="47" customFormat="1" ht="15">
      <c r="A39" s="46" t="s">
        <v>9</v>
      </c>
      <c r="B39" s="46" t="s">
        <v>65</v>
      </c>
      <c r="C39" s="46" t="s">
        <v>59</v>
      </c>
      <c r="D39" s="46" t="s">
        <v>117</v>
      </c>
    </row>
    <row r="40" spans="1:4" s="47" customFormat="1" ht="30">
      <c r="A40" s="46" t="s">
        <v>6</v>
      </c>
      <c r="B40" s="46" t="s">
        <v>704</v>
      </c>
      <c r="C40" s="46" t="s">
        <v>60</v>
      </c>
      <c r="D40" s="46" t="s">
        <v>353</v>
      </c>
    </row>
    <row r="41" spans="1:4" s="15" customFormat="1" ht="15">
      <c r="A41" s="15" t="s">
        <v>80</v>
      </c>
      <c r="B41" s="15" t="s">
        <v>100</v>
      </c>
      <c r="C41" s="15" t="s">
        <v>101</v>
      </c>
      <c r="D41" s="15" t="s">
        <v>102</v>
      </c>
    </row>
    <row r="42" spans="1:4" s="16" customFormat="1" ht="30">
      <c r="A42" s="15" t="s">
        <v>230</v>
      </c>
      <c r="B42" s="15" t="s">
        <v>231</v>
      </c>
      <c r="C42" s="15" t="s">
        <v>63</v>
      </c>
      <c r="D42" s="15"/>
    </row>
    <row r="43" spans="1:4" s="40" customFormat="1" ht="15">
      <c r="A43" s="39" t="s">
        <v>294</v>
      </c>
      <c r="B43" s="39" t="s">
        <v>528</v>
      </c>
      <c r="C43" s="39" t="s">
        <v>105</v>
      </c>
      <c r="D43" s="39" t="s">
        <v>529</v>
      </c>
    </row>
    <row r="44" spans="1:4" s="12" customFormat="1" ht="15">
      <c r="A44" s="7" t="s">
        <v>143</v>
      </c>
      <c r="B44" s="7" t="s">
        <v>492</v>
      </c>
      <c r="C44" s="7" t="s">
        <v>105</v>
      </c>
      <c r="D44" s="7"/>
    </row>
    <row r="45" spans="1:4" s="12" customFormat="1" ht="15">
      <c r="A45" s="7" t="s">
        <v>145</v>
      </c>
      <c r="B45" s="7" t="s">
        <v>491</v>
      </c>
      <c r="C45" s="7" t="s">
        <v>105</v>
      </c>
      <c r="D45" s="7"/>
    </row>
    <row r="46" spans="1:4" s="12" customFormat="1" ht="30">
      <c r="A46" s="7" t="s">
        <v>144</v>
      </c>
      <c r="B46" s="7" t="s">
        <v>152</v>
      </c>
      <c r="C46" s="7" t="s">
        <v>60</v>
      </c>
      <c r="D46" s="7"/>
    </row>
    <row r="47" spans="1:4" ht="15">
      <c r="A47" s="7" t="s">
        <v>85</v>
      </c>
      <c r="B47" s="7" t="s">
        <v>104</v>
      </c>
      <c r="C47" s="7" t="s">
        <v>60</v>
      </c>
      <c r="D47" s="7" t="s">
        <v>115</v>
      </c>
    </row>
    <row r="48" spans="1:4" s="12" customFormat="1" ht="15">
      <c r="A48" s="7" t="s">
        <v>148</v>
      </c>
      <c r="B48" s="7" t="s">
        <v>153</v>
      </c>
      <c r="C48" s="7" t="s">
        <v>60</v>
      </c>
      <c r="D48" s="7"/>
    </row>
    <row r="49" spans="1:4" s="12" customFormat="1" ht="15">
      <c r="A49" s="7" t="s">
        <v>301</v>
      </c>
      <c r="B49" s="7" t="s">
        <v>154</v>
      </c>
      <c r="C49" s="7" t="s">
        <v>60</v>
      </c>
      <c r="D49" s="7"/>
    </row>
    <row r="50" spans="1:4" s="12" customFormat="1" ht="15">
      <c r="A50" s="7" t="s">
        <v>151</v>
      </c>
      <c r="B50" s="7" t="s">
        <v>155</v>
      </c>
      <c r="C50" s="7" t="s">
        <v>59</v>
      </c>
      <c r="D50" s="7"/>
    </row>
    <row r="51" spans="1:4" s="19" customFormat="1" ht="30">
      <c r="A51" s="19" t="s">
        <v>51</v>
      </c>
      <c r="B51" s="19" t="s">
        <v>72</v>
      </c>
      <c r="C51" s="19" t="s">
        <v>63</v>
      </c>
      <c r="D51" s="19" t="s">
        <v>1044</v>
      </c>
    </row>
    <row r="52" spans="1:4" s="12" customFormat="1" ht="15">
      <c r="A52" s="7" t="s">
        <v>50</v>
      </c>
      <c r="B52" s="7" t="s">
        <v>157</v>
      </c>
      <c r="C52" s="7" t="s">
        <v>59</v>
      </c>
      <c r="D52" s="7"/>
    </row>
    <row r="53" spans="1:4" s="12" customFormat="1" ht="30">
      <c r="A53" s="7" t="s">
        <v>142</v>
      </c>
      <c r="B53" s="7" t="s">
        <v>380</v>
      </c>
      <c r="C53" s="7" t="s">
        <v>59</v>
      </c>
      <c r="D53" s="7" t="s">
        <v>381</v>
      </c>
    </row>
    <row r="54" spans="1:4" s="12" customFormat="1" ht="15">
      <c r="A54" s="7" t="s">
        <v>141</v>
      </c>
      <c r="B54" s="7" t="s">
        <v>159</v>
      </c>
      <c r="C54" s="7" t="s">
        <v>105</v>
      </c>
      <c r="D54" s="7"/>
    </row>
    <row r="55" spans="1:4" s="12" customFormat="1" ht="15">
      <c r="A55" s="8" t="s">
        <v>158</v>
      </c>
      <c r="B55" s="7" t="s">
        <v>160</v>
      </c>
      <c r="C55" s="7" t="s">
        <v>63</v>
      </c>
      <c r="D55" s="7"/>
    </row>
    <row r="56" spans="1:4" ht="15">
      <c r="A56" s="7" t="s">
        <v>98</v>
      </c>
      <c r="B56" s="7" t="s">
        <v>99</v>
      </c>
      <c r="C56" s="7" t="s">
        <v>63</v>
      </c>
      <c r="D56" s="7" t="s">
        <v>116</v>
      </c>
    </row>
    <row r="58" s="34" customFormat="1" ht="15">
      <c r="A58" s="36" t="s">
        <v>310</v>
      </c>
    </row>
    <row r="59" spans="1:2" s="13" customFormat="1" ht="15">
      <c r="A59" s="13" t="s">
        <v>199</v>
      </c>
      <c r="B59" s="13" t="s">
        <v>200</v>
      </c>
    </row>
    <row r="60" spans="1:4" s="35" customFormat="1" ht="30">
      <c r="A60" s="35" t="s">
        <v>3</v>
      </c>
      <c r="B60" s="35" t="s">
        <v>58</v>
      </c>
      <c r="C60" s="35" t="s">
        <v>60</v>
      </c>
      <c r="D60" s="35" t="s">
        <v>202</v>
      </c>
    </row>
    <row r="61" spans="1:3" s="35" customFormat="1" ht="15">
      <c r="A61" s="35" t="s">
        <v>5</v>
      </c>
      <c r="B61" s="35" t="s">
        <v>75</v>
      </c>
      <c r="C61" s="35" t="s">
        <v>59</v>
      </c>
    </row>
    <row r="62" spans="1:3" s="35" customFormat="1" ht="15">
      <c r="A62" s="35" t="s">
        <v>73</v>
      </c>
      <c r="B62" s="35" t="s">
        <v>74</v>
      </c>
      <c r="C62" s="35" t="s">
        <v>59</v>
      </c>
    </row>
    <row r="63" s="34" customFormat="1" ht="15"/>
    <row r="64" s="34" customFormat="1" ht="15"/>
    <row r="65" spans="1:2" s="13" customFormat="1" ht="15">
      <c r="A65" s="13" t="s">
        <v>26</v>
      </c>
      <c r="B65" s="13" t="s">
        <v>131</v>
      </c>
    </row>
    <row r="66" spans="1:4" s="34" customFormat="1" ht="15">
      <c r="A66" s="34" t="s">
        <v>81</v>
      </c>
      <c r="B66" s="34" t="s">
        <v>108</v>
      </c>
      <c r="C66" s="34" t="s">
        <v>63</v>
      </c>
      <c r="D66" s="34" t="s">
        <v>111</v>
      </c>
    </row>
    <row r="67" spans="1:4" s="34" customFormat="1" ht="15">
      <c r="A67" s="34" t="s">
        <v>113</v>
      </c>
      <c r="B67" s="34" t="s">
        <v>107</v>
      </c>
      <c r="C67" s="34" t="s">
        <v>60</v>
      </c>
      <c r="D67" s="34" t="s">
        <v>112</v>
      </c>
    </row>
    <row r="68" spans="1:4" s="34" customFormat="1" ht="15">
      <c r="A68" s="34" t="s">
        <v>106</v>
      </c>
      <c r="B68" s="34" t="s">
        <v>109</v>
      </c>
      <c r="C68" s="34" t="s">
        <v>63</v>
      </c>
      <c r="D68" s="34" t="s">
        <v>110</v>
      </c>
    </row>
    <row r="69" spans="1:4" s="34" customFormat="1" ht="15">
      <c r="A69" s="34" t="s">
        <v>80</v>
      </c>
      <c r="B69" s="34" t="s">
        <v>114</v>
      </c>
      <c r="C69" s="34" t="s">
        <v>101</v>
      </c>
      <c r="D69" s="34" t="s">
        <v>102</v>
      </c>
    </row>
    <row r="70" spans="1:4" s="34" customFormat="1" ht="15">
      <c r="A70" s="34" t="s">
        <v>4</v>
      </c>
      <c r="B70" s="34" t="s">
        <v>132</v>
      </c>
      <c r="C70" s="34" t="s">
        <v>60</v>
      </c>
      <c r="D70" s="34" t="s">
        <v>140</v>
      </c>
    </row>
    <row r="71" spans="1:4" s="34" customFormat="1" ht="15">
      <c r="A71" s="34" t="s">
        <v>133</v>
      </c>
      <c r="B71" s="34" t="s">
        <v>134</v>
      </c>
      <c r="C71" s="34" t="s">
        <v>59</v>
      </c>
      <c r="D71" s="34" t="s">
        <v>139</v>
      </c>
    </row>
    <row r="72" spans="1:4" s="34" customFormat="1" ht="30">
      <c r="A72" s="34" t="s">
        <v>53</v>
      </c>
      <c r="B72" s="34" t="s">
        <v>27</v>
      </c>
      <c r="C72" s="34" t="s">
        <v>59</v>
      </c>
      <c r="D72" s="34" t="s">
        <v>97</v>
      </c>
    </row>
    <row r="73" spans="1:3" s="34" customFormat="1" ht="15">
      <c r="A73" s="34" t="s">
        <v>55</v>
      </c>
      <c r="B73" s="34" t="s">
        <v>136</v>
      </c>
      <c r="C73" s="34" t="s">
        <v>60</v>
      </c>
    </row>
    <row r="74" spans="1:3" s="34" customFormat="1" ht="15">
      <c r="A74" s="34" t="s">
        <v>135</v>
      </c>
      <c r="B74" s="34" t="s">
        <v>137</v>
      </c>
      <c r="C74" s="34" t="s">
        <v>138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C62"/>
  <sheetViews>
    <sheetView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2.57421875" defaultRowHeight="15"/>
  <cols>
    <col min="1" max="1" width="39.140625" style="17" bestFit="1" customWidth="1"/>
    <col min="2" max="2" width="18.57421875" style="17" bestFit="1" customWidth="1"/>
    <col min="3" max="3" width="8.7109375" style="48" bestFit="1" customWidth="1"/>
    <col min="4" max="4" width="10.421875" style="21" bestFit="1" customWidth="1"/>
    <col min="5" max="5" width="42.8515625" style="43" bestFit="1" customWidth="1"/>
    <col min="6" max="6" width="59.00390625" style="18" bestFit="1" customWidth="1"/>
    <col min="7" max="7" width="12.8515625" style="18" customWidth="1"/>
    <col min="8" max="8" width="24.00390625" style="18" bestFit="1" customWidth="1"/>
    <col min="9" max="9" width="16.7109375" style="18" bestFit="1" customWidth="1"/>
    <col min="10" max="10" width="21.28125" style="18" bestFit="1" customWidth="1"/>
    <col min="11" max="11" width="15.7109375" style="24" bestFit="1" customWidth="1"/>
    <col min="12" max="12" width="6.421875" style="24" bestFit="1" customWidth="1"/>
    <col min="13" max="13" width="6.57421875" style="24" bestFit="1" customWidth="1"/>
    <col min="14" max="14" width="11.7109375" style="45" bestFit="1" customWidth="1"/>
    <col min="15" max="15" width="19.8515625" style="18" bestFit="1" customWidth="1"/>
    <col min="16" max="16" width="15.57421875" style="17" bestFit="1" customWidth="1"/>
    <col min="17" max="17" width="5.7109375" style="17" bestFit="1" customWidth="1"/>
    <col min="18" max="18" width="6.140625" style="17" bestFit="1" customWidth="1"/>
    <col min="19" max="19" width="13.421875" style="17" bestFit="1" customWidth="1"/>
    <col min="20" max="20" width="10.421875" style="17" bestFit="1" customWidth="1"/>
    <col min="21" max="21" width="6.7109375" style="17" bestFit="1" customWidth="1"/>
    <col min="22" max="22" width="19.57421875" style="17" bestFit="1" customWidth="1"/>
    <col min="23" max="23" width="22.00390625" style="17" bestFit="1" customWidth="1"/>
    <col min="24" max="24" width="20.28125" style="17" bestFit="1" customWidth="1"/>
    <col min="25" max="25" width="10.421875" style="17" bestFit="1" customWidth="1"/>
    <col min="26" max="26" width="10.7109375" style="17" bestFit="1" customWidth="1"/>
    <col min="27" max="27" width="12.140625" style="17" bestFit="1" customWidth="1"/>
    <col min="28" max="28" width="17.140625" style="17" bestFit="1" customWidth="1"/>
    <col min="29" max="29" width="5.8515625" style="17" bestFit="1" customWidth="1"/>
    <col min="30" max="30" width="20.421875" style="17" bestFit="1" customWidth="1"/>
    <col min="31" max="31" width="20.7109375" style="17" bestFit="1" customWidth="1"/>
    <col min="32" max="32" width="9.7109375" style="17" bestFit="1" customWidth="1"/>
    <col min="33" max="33" width="6.8515625" style="17" bestFit="1" customWidth="1"/>
    <col min="34" max="34" width="10.421875" style="17" bestFit="1" customWidth="1"/>
    <col min="35" max="16384" width="2.57421875" style="17" customWidth="1"/>
  </cols>
  <sheetData>
    <row r="1" spans="1:29" s="50" customFormat="1" ht="15">
      <c r="A1" s="50" t="s">
        <v>0</v>
      </c>
      <c r="B1" s="50" t="s">
        <v>2</v>
      </c>
      <c r="C1" s="54" t="s">
        <v>54</v>
      </c>
      <c r="D1" s="51" t="s">
        <v>3</v>
      </c>
      <c r="E1" s="55" t="s">
        <v>236</v>
      </c>
      <c r="F1" s="53" t="s">
        <v>73</v>
      </c>
      <c r="G1" s="53" t="s">
        <v>53</v>
      </c>
      <c r="H1" s="53" t="s">
        <v>197</v>
      </c>
      <c r="I1" s="53" t="s">
        <v>81</v>
      </c>
      <c r="J1" s="53" t="s">
        <v>82</v>
      </c>
      <c r="K1" s="63" t="s">
        <v>11</v>
      </c>
      <c r="L1" s="63" t="s">
        <v>9</v>
      </c>
      <c r="M1" s="63" t="s">
        <v>6</v>
      </c>
      <c r="N1" s="56" t="s">
        <v>80</v>
      </c>
      <c r="O1" s="53" t="s">
        <v>230</v>
      </c>
      <c r="P1" s="50" t="s">
        <v>294</v>
      </c>
      <c r="Q1" s="50" t="s">
        <v>143</v>
      </c>
      <c r="R1" s="50" t="s">
        <v>145</v>
      </c>
      <c r="S1" s="50" t="s">
        <v>144</v>
      </c>
      <c r="T1" s="50" t="s">
        <v>85</v>
      </c>
      <c r="U1" s="50" t="s">
        <v>148</v>
      </c>
      <c r="V1" s="50" t="s">
        <v>301</v>
      </c>
      <c r="W1" s="50" t="s">
        <v>151</v>
      </c>
      <c r="X1" s="50" t="s">
        <v>51</v>
      </c>
      <c r="Y1" s="50" t="s">
        <v>50</v>
      </c>
      <c r="Z1" s="50" t="s">
        <v>142</v>
      </c>
      <c r="AA1" s="50" t="s">
        <v>141</v>
      </c>
      <c r="AB1" s="50" t="s">
        <v>158</v>
      </c>
      <c r="AC1" s="50" t="s">
        <v>98</v>
      </c>
    </row>
    <row r="2" spans="1:10" ht="15">
      <c r="A2" s="17" t="s">
        <v>642</v>
      </c>
      <c r="B2" s="17" t="s">
        <v>705</v>
      </c>
      <c r="C2" s="48">
        <v>1</v>
      </c>
      <c r="D2" s="21" t="s">
        <v>178</v>
      </c>
      <c r="E2" s="43" t="s">
        <v>624</v>
      </c>
      <c r="F2" s="42" t="s">
        <v>511</v>
      </c>
      <c r="G2" s="18" t="s">
        <v>501</v>
      </c>
      <c r="H2" s="18" t="s">
        <v>518</v>
      </c>
      <c r="I2" s="18" t="s">
        <v>211</v>
      </c>
      <c r="J2" s="18" t="s">
        <v>515</v>
      </c>
    </row>
    <row r="3" spans="1:10" ht="15">
      <c r="A3" s="17" t="s">
        <v>643</v>
      </c>
      <c r="B3" s="17" t="s">
        <v>706</v>
      </c>
      <c r="C3" s="48">
        <v>1</v>
      </c>
      <c r="D3" s="21" t="s">
        <v>178</v>
      </c>
      <c r="E3" s="43" t="s">
        <v>582</v>
      </c>
      <c r="F3" s="42" t="s">
        <v>512</v>
      </c>
      <c r="G3" s="18" t="s">
        <v>501</v>
      </c>
      <c r="H3" s="18" t="s">
        <v>518</v>
      </c>
      <c r="I3" s="18" t="s">
        <v>213</v>
      </c>
      <c r="J3" s="18" t="s">
        <v>513</v>
      </c>
    </row>
    <row r="4" spans="1:10" ht="15">
      <c r="A4" s="17" t="s">
        <v>644</v>
      </c>
      <c r="B4" s="17" t="s">
        <v>707</v>
      </c>
      <c r="C4" s="48">
        <v>76</v>
      </c>
      <c r="D4" s="21" t="s">
        <v>183</v>
      </c>
      <c r="E4" s="43" t="s">
        <v>583</v>
      </c>
      <c r="F4" s="42" t="s">
        <v>519</v>
      </c>
      <c r="G4" s="18" t="s">
        <v>501</v>
      </c>
      <c r="H4" s="18" t="s">
        <v>518</v>
      </c>
      <c r="I4" s="18" t="s">
        <v>213</v>
      </c>
      <c r="J4" s="18" t="s">
        <v>513</v>
      </c>
    </row>
    <row r="5" spans="1:10" ht="15">
      <c r="A5" s="17" t="s">
        <v>645</v>
      </c>
      <c r="B5" s="17" t="s">
        <v>708</v>
      </c>
      <c r="C5" s="48">
        <v>53</v>
      </c>
      <c r="D5" s="21" t="s">
        <v>183</v>
      </c>
      <c r="E5" s="43" t="s">
        <v>584</v>
      </c>
      <c r="F5" s="42" t="s">
        <v>520</v>
      </c>
      <c r="G5" s="18" t="s">
        <v>501</v>
      </c>
      <c r="H5" s="18" t="s">
        <v>518</v>
      </c>
      <c r="I5" s="18" t="s">
        <v>213</v>
      </c>
      <c r="J5" s="18" t="s">
        <v>514</v>
      </c>
    </row>
    <row r="6" spans="1:10" ht="15">
      <c r="A6" s="17" t="s">
        <v>646</v>
      </c>
      <c r="B6" s="17" t="s">
        <v>709</v>
      </c>
      <c r="C6" s="48">
        <v>19</v>
      </c>
      <c r="D6" s="21" t="s">
        <v>177</v>
      </c>
      <c r="E6" s="43" t="s">
        <v>625</v>
      </c>
      <c r="F6" s="42" t="s">
        <v>521</v>
      </c>
      <c r="G6" s="18" t="s">
        <v>501</v>
      </c>
      <c r="H6" s="18" t="s">
        <v>518</v>
      </c>
      <c r="I6" s="18" t="s">
        <v>211</v>
      </c>
      <c r="J6" s="18" t="s">
        <v>515</v>
      </c>
    </row>
    <row r="7" spans="1:10" ht="15">
      <c r="A7" s="17" t="s">
        <v>647</v>
      </c>
      <c r="B7" s="17" t="s">
        <v>710</v>
      </c>
      <c r="C7" s="48">
        <v>23</v>
      </c>
      <c r="D7" s="21" t="s">
        <v>177</v>
      </c>
      <c r="E7" s="43" t="s">
        <v>626</v>
      </c>
      <c r="F7" s="42" t="s">
        <v>522</v>
      </c>
      <c r="G7" s="18" t="s">
        <v>501</v>
      </c>
      <c r="H7" s="18" t="s">
        <v>518</v>
      </c>
      <c r="I7" s="18" t="s">
        <v>211</v>
      </c>
      <c r="J7" s="18" t="s">
        <v>513</v>
      </c>
    </row>
    <row r="8" spans="1:10" ht="15">
      <c r="A8" s="17" t="s">
        <v>648</v>
      </c>
      <c r="B8" s="17" t="s">
        <v>711</v>
      </c>
      <c r="C8" s="49">
        <v>16</v>
      </c>
      <c r="D8" s="21" t="s">
        <v>185</v>
      </c>
      <c r="E8" s="43" t="s">
        <v>585</v>
      </c>
      <c r="F8" s="42" t="s">
        <v>523</v>
      </c>
      <c r="G8" s="18" t="s">
        <v>501</v>
      </c>
      <c r="H8" s="18" t="s">
        <v>518</v>
      </c>
      <c r="I8" s="18" t="s">
        <v>213</v>
      </c>
      <c r="J8" s="18" t="s">
        <v>517</v>
      </c>
    </row>
    <row r="9" spans="1:10" ht="15">
      <c r="A9" s="17" t="s">
        <v>649</v>
      </c>
      <c r="B9" s="17" t="s">
        <v>712</v>
      </c>
      <c r="C9" s="49">
        <v>13</v>
      </c>
      <c r="D9" s="21" t="s">
        <v>185</v>
      </c>
      <c r="E9" s="43" t="s">
        <v>586</v>
      </c>
      <c r="F9" s="42" t="s">
        <v>524</v>
      </c>
      <c r="G9" s="18" t="s">
        <v>501</v>
      </c>
      <c r="H9" s="18" t="s">
        <v>518</v>
      </c>
      <c r="I9" s="18" t="s">
        <v>213</v>
      </c>
      <c r="J9" s="18" t="s">
        <v>514</v>
      </c>
    </row>
    <row r="10" spans="1:10" ht="15">
      <c r="A10" s="17" t="s">
        <v>650</v>
      </c>
      <c r="B10" s="17" t="s">
        <v>713</v>
      </c>
      <c r="C10" s="49">
        <v>56</v>
      </c>
      <c r="D10" s="21" t="s">
        <v>166</v>
      </c>
      <c r="E10" s="43" t="s">
        <v>587</v>
      </c>
      <c r="F10" s="42" t="s">
        <v>525</v>
      </c>
      <c r="G10" s="18" t="s">
        <v>501</v>
      </c>
      <c r="H10" s="18" t="s">
        <v>518</v>
      </c>
      <c r="I10" s="18" t="s">
        <v>213</v>
      </c>
      <c r="J10" s="18" t="s">
        <v>517</v>
      </c>
    </row>
    <row r="11" spans="1:10" ht="15">
      <c r="A11" s="17" t="s">
        <v>651</v>
      </c>
      <c r="B11" s="17" t="s">
        <v>714</v>
      </c>
      <c r="C11" s="49">
        <v>57</v>
      </c>
      <c r="D11" s="21" t="s">
        <v>166</v>
      </c>
      <c r="E11" s="43" t="s">
        <v>588</v>
      </c>
      <c r="F11" s="42" t="s">
        <v>526</v>
      </c>
      <c r="G11" s="18" t="s">
        <v>501</v>
      </c>
      <c r="H11" s="18" t="s">
        <v>518</v>
      </c>
      <c r="I11" s="18" t="s">
        <v>213</v>
      </c>
      <c r="J11" s="18" t="s">
        <v>517</v>
      </c>
    </row>
    <row r="12" spans="1:10" ht="15">
      <c r="A12" s="17" t="s">
        <v>652</v>
      </c>
      <c r="B12" s="17" t="s">
        <v>715</v>
      </c>
      <c r="C12" s="49">
        <v>70</v>
      </c>
      <c r="D12" s="21" t="s">
        <v>166</v>
      </c>
      <c r="E12" s="43" t="s">
        <v>627</v>
      </c>
      <c r="F12" s="42" t="s">
        <v>527</v>
      </c>
      <c r="G12" s="18" t="s">
        <v>501</v>
      </c>
      <c r="H12" s="18" t="s">
        <v>518</v>
      </c>
      <c r="I12" s="18" t="s">
        <v>211</v>
      </c>
      <c r="J12" s="18" t="s">
        <v>515</v>
      </c>
    </row>
    <row r="13" spans="1:10" ht="15">
      <c r="A13" s="17" t="s">
        <v>653</v>
      </c>
      <c r="B13" s="17" t="s">
        <v>716</v>
      </c>
      <c r="C13" s="48">
        <v>59</v>
      </c>
      <c r="D13" s="21" t="s">
        <v>168</v>
      </c>
      <c r="E13" s="43" t="s">
        <v>589</v>
      </c>
      <c r="F13" s="38" t="s">
        <v>530</v>
      </c>
      <c r="G13" s="18" t="s">
        <v>501</v>
      </c>
      <c r="H13" s="18" t="s">
        <v>518</v>
      </c>
      <c r="I13" s="18" t="s">
        <v>213</v>
      </c>
      <c r="J13" s="44" t="s">
        <v>517</v>
      </c>
    </row>
    <row r="14" spans="1:10" ht="15">
      <c r="A14" s="17" t="s">
        <v>654</v>
      </c>
      <c r="B14" s="17" t="s">
        <v>717</v>
      </c>
      <c r="C14" s="48">
        <v>71</v>
      </c>
      <c r="D14" s="21" t="s">
        <v>168</v>
      </c>
      <c r="E14" s="43" t="s">
        <v>628</v>
      </c>
      <c r="F14" s="38" t="s">
        <v>531</v>
      </c>
      <c r="G14" s="18" t="s">
        <v>501</v>
      </c>
      <c r="H14" s="18" t="s">
        <v>518</v>
      </c>
      <c r="I14" s="18" t="s">
        <v>211</v>
      </c>
      <c r="J14" s="44" t="s">
        <v>515</v>
      </c>
    </row>
    <row r="15" spans="1:10" ht="15">
      <c r="A15" s="17" t="s">
        <v>655</v>
      </c>
      <c r="B15" s="17" t="s">
        <v>718</v>
      </c>
      <c r="C15" s="48">
        <v>57</v>
      </c>
      <c r="D15" s="21" t="s">
        <v>168</v>
      </c>
      <c r="E15" s="43" t="s">
        <v>590</v>
      </c>
      <c r="F15" s="38" t="s">
        <v>532</v>
      </c>
      <c r="G15" s="18" t="s">
        <v>501</v>
      </c>
      <c r="H15" s="18" t="s">
        <v>518</v>
      </c>
      <c r="I15" s="18" t="s">
        <v>213</v>
      </c>
      <c r="J15" s="44" t="s">
        <v>514</v>
      </c>
    </row>
    <row r="16" spans="1:10" ht="15">
      <c r="A16" s="17" t="s">
        <v>656</v>
      </c>
      <c r="B16" s="17" t="s">
        <v>719</v>
      </c>
      <c r="C16" s="48">
        <v>1</v>
      </c>
      <c r="D16" s="21" t="s">
        <v>169</v>
      </c>
      <c r="E16" s="43" t="s">
        <v>591</v>
      </c>
      <c r="F16" s="38" t="s">
        <v>533</v>
      </c>
      <c r="G16" s="18" t="s">
        <v>501</v>
      </c>
      <c r="H16" s="18" t="s">
        <v>518</v>
      </c>
      <c r="I16" s="18" t="s">
        <v>213</v>
      </c>
      <c r="J16" s="44" t="s">
        <v>514</v>
      </c>
    </row>
    <row r="17" spans="1:10" ht="15">
      <c r="A17" s="17" t="s">
        <v>657</v>
      </c>
      <c r="B17" s="17" t="s">
        <v>720</v>
      </c>
      <c r="C17" s="48">
        <v>17</v>
      </c>
      <c r="D17" s="21" t="s">
        <v>169</v>
      </c>
      <c r="E17" s="43" t="s">
        <v>592</v>
      </c>
      <c r="F17" s="38" t="s">
        <v>534</v>
      </c>
      <c r="G17" s="18" t="s">
        <v>501</v>
      </c>
      <c r="H17" s="18" t="s">
        <v>518</v>
      </c>
      <c r="I17" s="18" t="s">
        <v>213</v>
      </c>
      <c r="J17" s="44" t="s">
        <v>514</v>
      </c>
    </row>
    <row r="18" spans="1:10" ht="15">
      <c r="A18" s="17" t="s">
        <v>658</v>
      </c>
      <c r="B18" s="17" t="s">
        <v>721</v>
      </c>
      <c r="C18" s="48">
        <v>96</v>
      </c>
      <c r="D18" s="21" t="s">
        <v>169</v>
      </c>
      <c r="E18" s="43" t="s">
        <v>593</v>
      </c>
      <c r="F18" s="38" t="s">
        <v>535</v>
      </c>
      <c r="G18" s="18" t="s">
        <v>501</v>
      </c>
      <c r="H18" s="18" t="s">
        <v>518</v>
      </c>
      <c r="I18" s="18" t="s">
        <v>213</v>
      </c>
      <c r="J18" s="44" t="s">
        <v>514</v>
      </c>
    </row>
    <row r="19" spans="1:10" ht="15">
      <c r="A19" s="17" t="s">
        <v>659</v>
      </c>
      <c r="B19" s="17" t="s">
        <v>722</v>
      </c>
      <c r="C19" s="48">
        <v>17</v>
      </c>
      <c r="D19" s="21" t="s">
        <v>173</v>
      </c>
      <c r="E19" s="43" t="s">
        <v>594</v>
      </c>
      <c r="F19" s="38" t="s">
        <v>536</v>
      </c>
      <c r="G19" s="18" t="s">
        <v>501</v>
      </c>
      <c r="H19" s="18" t="s">
        <v>518</v>
      </c>
      <c r="I19" s="18" t="s">
        <v>213</v>
      </c>
      <c r="J19" s="44" t="s">
        <v>517</v>
      </c>
    </row>
    <row r="20" spans="1:10" ht="15">
      <c r="A20" s="17" t="s">
        <v>660</v>
      </c>
      <c r="B20" s="17" t="s">
        <v>723</v>
      </c>
      <c r="C20" s="48">
        <v>26</v>
      </c>
      <c r="D20" s="21" t="s">
        <v>173</v>
      </c>
      <c r="E20" s="43" t="s">
        <v>629</v>
      </c>
      <c r="F20" s="38" t="s">
        <v>537</v>
      </c>
      <c r="G20" s="18" t="s">
        <v>501</v>
      </c>
      <c r="H20" s="18" t="s">
        <v>518</v>
      </c>
      <c r="I20" s="18" t="s">
        <v>211</v>
      </c>
      <c r="J20" s="44" t="s">
        <v>515</v>
      </c>
    </row>
    <row r="21" spans="1:10" ht="15">
      <c r="A21" s="17" t="s">
        <v>661</v>
      </c>
      <c r="B21" s="17" t="s">
        <v>724</v>
      </c>
      <c r="C21" s="48">
        <v>2</v>
      </c>
      <c r="D21" s="21" t="s">
        <v>173</v>
      </c>
      <c r="E21" s="43" t="s">
        <v>595</v>
      </c>
      <c r="F21" s="38" t="s">
        <v>538</v>
      </c>
      <c r="G21" s="18" t="s">
        <v>501</v>
      </c>
      <c r="H21" s="18" t="s">
        <v>518</v>
      </c>
      <c r="I21" s="18" t="s">
        <v>213</v>
      </c>
      <c r="J21" s="44" t="s">
        <v>514</v>
      </c>
    </row>
    <row r="22" spans="1:10" ht="15">
      <c r="A22" s="17" t="s">
        <v>662</v>
      </c>
      <c r="B22" s="17" t="s">
        <v>725</v>
      </c>
      <c r="C22" s="48">
        <v>37</v>
      </c>
      <c r="D22" s="21" t="s">
        <v>189</v>
      </c>
      <c r="E22" s="43" t="s">
        <v>596</v>
      </c>
      <c r="F22" s="38" t="s">
        <v>539</v>
      </c>
      <c r="G22" s="18" t="s">
        <v>501</v>
      </c>
      <c r="H22" s="18" t="s">
        <v>518</v>
      </c>
      <c r="I22" s="18" t="s">
        <v>213</v>
      </c>
      <c r="J22" s="18" t="s">
        <v>517</v>
      </c>
    </row>
    <row r="23" spans="1:10" ht="15">
      <c r="A23" s="17" t="s">
        <v>663</v>
      </c>
      <c r="B23" s="17" t="s">
        <v>726</v>
      </c>
      <c r="C23" s="48">
        <v>49</v>
      </c>
      <c r="D23" s="21" t="s">
        <v>189</v>
      </c>
      <c r="E23" s="43" t="s">
        <v>630</v>
      </c>
      <c r="F23" s="38" t="s">
        <v>540</v>
      </c>
      <c r="G23" s="18" t="s">
        <v>501</v>
      </c>
      <c r="H23" s="18" t="s">
        <v>518</v>
      </c>
      <c r="I23" s="18" t="s">
        <v>211</v>
      </c>
      <c r="J23" s="18" t="s">
        <v>515</v>
      </c>
    </row>
    <row r="24" spans="1:10" ht="15">
      <c r="A24" s="17" t="s">
        <v>664</v>
      </c>
      <c r="B24" s="17" t="s">
        <v>727</v>
      </c>
      <c r="C24" s="48">
        <v>22</v>
      </c>
      <c r="D24" s="21" t="s">
        <v>165</v>
      </c>
      <c r="E24" s="43" t="s">
        <v>597</v>
      </c>
      <c r="F24" s="38" t="s">
        <v>541</v>
      </c>
      <c r="G24" s="18" t="s">
        <v>501</v>
      </c>
      <c r="H24" s="18" t="s">
        <v>518</v>
      </c>
      <c r="I24" s="18" t="s">
        <v>213</v>
      </c>
      <c r="J24" s="18" t="s">
        <v>517</v>
      </c>
    </row>
    <row r="25" spans="1:10" ht="15">
      <c r="A25" s="17" t="s">
        <v>665</v>
      </c>
      <c r="B25" s="17" t="s">
        <v>728</v>
      </c>
      <c r="C25" s="48">
        <v>31</v>
      </c>
      <c r="D25" s="21" t="s">
        <v>165</v>
      </c>
      <c r="E25" s="43" t="s">
        <v>631</v>
      </c>
      <c r="F25" s="38" t="s">
        <v>542</v>
      </c>
      <c r="G25" s="18" t="s">
        <v>501</v>
      </c>
      <c r="H25" s="18" t="s">
        <v>518</v>
      </c>
      <c r="I25" s="18" t="s">
        <v>211</v>
      </c>
      <c r="J25" s="18" t="s">
        <v>515</v>
      </c>
    </row>
    <row r="26" spans="1:10" ht="15">
      <c r="A26" s="17" t="s">
        <v>666</v>
      </c>
      <c r="B26" s="17" t="s">
        <v>729</v>
      </c>
      <c r="C26" s="48">
        <v>3</v>
      </c>
      <c r="D26" s="21" t="s">
        <v>165</v>
      </c>
      <c r="E26" s="43" t="s">
        <v>598</v>
      </c>
      <c r="F26" s="38" t="s">
        <v>543</v>
      </c>
      <c r="G26" s="18" t="s">
        <v>501</v>
      </c>
      <c r="H26" s="18" t="s">
        <v>518</v>
      </c>
      <c r="I26" s="18" t="s">
        <v>213</v>
      </c>
      <c r="J26" s="18" t="s">
        <v>514</v>
      </c>
    </row>
    <row r="27" spans="1:10" ht="15">
      <c r="A27" s="17" t="s">
        <v>667</v>
      </c>
      <c r="B27" s="17" t="s">
        <v>730</v>
      </c>
      <c r="C27" s="48">
        <v>51</v>
      </c>
      <c r="D27" s="21" t="s">
        <v>191</v>
      </c>
      <c r="E27" s="43" t="s">
        <v>632</v>
      </c>
      <c r="F27" s="38" t="s">
        <v>544</v>
      </c>
      <c r="G27" s="18" t="s">
        <v>501</v>
      </c>
      <c r="H27" s="18" t="s">
        <v>518</v>
      </c>
      <c r="I27" s="18" t="s">
        <v>211</v>
      </c>
      <c r="J27" s="18" t="s">
        <v>515</v>
      </c>
    </row>
    <row r="28" spans="1:10" ht="15">
      <c r="A28" s="17" t="s">
        <v>668</v>
      </c>
      <c r="B28" s="17" t="s">
        <v>731</v>
      </c>
      <c r="C28" s="48">
        <v>53</v>
      </c>
      <c r="D28" s="21" t="s">
        <v>191</v>
      </c>
      <c r="E28" s="43" t="s">
        <v>599</v>
      </c>
      <c r="F28" s="38" t="s">
        <v>545</v>
      </c>
      <c r="G28" s="18" t="s">
        <v>501</v>
      </c>
      <c r="H28" s="18" t="s">
        <v>518</v>
      </c>
      <c r="I28" s="18" t="s">
        <v>213</v>
      </c>
      <c r="J28" s="18" t="s">
        <v>513</v>
      </c>
    </row>
    <row r="29" spans="1:10" ht="15">
      <c r="A29" s="17" t="s">
        <v>669</v>
      </c>
      <c r="B29" s="17" t="s">
        <v>732</v>
      </c>
      <c r="C29" s="48">
        <v>52</v>
      </c>
      <c r="D29" s="21" t="s">
        <v>193</v>
      </c>
      <c r="E29" s="43" t="s">
        <v>633</v>
      </c>
      <c r="F29" s="38" t="s">
        <v>547</v>
      </c>
      <c r="G29" s="18" t="s">
        <v>501</v>
      </c>
      <c r="H29" s="18" t="s">
        <v>518</v>
      </c>
      <c r="I29" s="18" t="s">
        <v>211</v>
      </c>
      <c r="J29" s="18" t="s">
        <v>515</v>
      </c>
    </row>
    <row r="30" spans="1:10" ht="15">
      <c r="A30" s="17" t="s">
        <v>670</v>
      </c>
      <c r="B30" s="17" t="s">
        <v>733</v>
      </c>
      <c r="C30" s="48">
        <v>54</v>
      </c>
      <c r="D30" s="21" t="s">
        <v>193</v>
      </c>
      <c r="E30" s="43" t="s">
        <v>600</v>
      </c>
      <c r="F30" s="38" t="s">
        <v>548</v>
      </c>
      <c r="G30" s="18" t="s">
        <v>501</v>
      </c>
      <c r="H30" s="18" t="s">
        <v>518</v>
      </c>
      <c r="I30" s="18" t="s">
        <v>213</v>
      </c>
      <c r="J30" s="18" t="s">
        <v>513</v>
      </c>
    </row>
    <row r="31" spans="1:10" ht="15">
      <c r="A31" s="17" t="s">
        <v>671</v>
      </c>
      <c r="B31" s="17" t="s">
        <v>734</v>
      </c>
      <c r="C31" s="48">
        <v>81</v>
      </c>
      <c r="D31" s="21" t="s">
        <v>170</v>
      </c>
      <c r="E31" s="43" t="s">
        <v>634</v>
      </c>
      <c r="F31" s="38" t="s">
        <v>549</v>
      </c>
      <c r="G31" s="18" t="s">
        <v>501</v>
      </c>
      <c r="H31" s="18" t="s">
        <v>518</v>
      </c>
      <c r="I31" s="18" t="s">
        <v>211</v>
      </c>
      <c r="J31" s="18" t="s">
        <v>515</v>
      </c>
    </row>
    <row r="32" spans="1:10" ht="15">
      <c r="A32" s="17" t="s">
        <v>672</v>
      </c>
      <c r="B32" s="17" t="s">
        <v>735</v>
      </c>
      <c r="C32" s="48" t="s">
        <v>546</v>
      </c>
      <c r="D32" s="21" t="s">
        <v>170</v>
      </c>
      <c r="E32" s="43" t="s">
        <v>635</v>
      </c>
      <c r="F32" s="38" t="s">
        <v>550</v>
      </c>
      <c r="G32" s="18" t="s">
        <v>501</v>
      </c>
      <c r="H32" s="18" t="s">
        <v>518</v>
      </c>
      <c r="I32" s="18" t="s">
        <v>211</v>
      </c>
      <c r="J32" s="18" t="s">
        <v>515</v>
      </c>
    </row>
    <row r="33" spans="1:10" ht="15">
      <c r="A33" s="17" t="s">
        <v>673</v>
      </c>
      <c r="B33" s="17" t="s">
        <v>736</v>
      </c>
      <c r="C33" s="48">
        <v>92</v>
      </c>
      <c r="D33" s="21" t="s">
        <v>170</v>
      </c>
      <c r="E33" s="43" t="s">
        <v>601</v>
      </c>
      <c r="F33" s="38" t="s">
        <v>551</v>
      </c>
      <c r="G33" s="18" t="s">
        <v>501</v>
      </c>
      <c r="H33" s="18" t="s">
        <v>518</v>
      </c>
      <c r="I33" s="18" t="s">
        <v>213</v>
      </c>
      <c r="J33" s="18" t="s">
        <v>513</v>
      </c>
    </row>
    <row r="34" spans="1:10" ht="15">
      <c r="A34" s="17" t="s">
        <v>674</v>
      </c>
      <c r="B34" s="17" t="s">
        <v>737</v>
      </c>
      <c r="C34" s="48">
        <v>57</v>
      </c>
      <c r="D34" s="21" t="s">
        <v>179</v>
      </c>
      <c r="E34" s="43" t="s">
        <v>636</v>
      </c>
      <c r="F34" s="38" t="s">
        <v>552</v>
      </c>
      <c r="G34" s="18" t="s">
        <v>501</v>
      </c>
      <c r="H34" s="18" t="s">
        <v>518</v>
      </c>
      <c r="I34" s="18" t="s">
        <v>211</v>
      </c>
      <c r="J34" s="18" t="s">
        <v>515</v>
      </c>
    </row>
    <row r="35" spans="1:10" ht="15">
      <c r="A35" s="17" t="s">
        <v>675</v>
      </c>
      <c r="B35" s="17" t="s">
        <v>738</v>
      </c>
      <c r="C35" s="48">
        <v>56</v>
      </c>
      <c r="D35" s="21" t="s">
        <v>179</v>
      </c>
      <c r="E35" s="43" t="s">
        <v>602</v>
      </c>
      <c r="F35" s="38" t="s">
        <v>553</v>
      </c>
      <c r="G35" s="18" t="s">
        <v>501</v>
      </c>
      <c r="H35" s="18" t="s">
        <v>518</v>
      </c>
      <c r="I35" s="18" t="s">
        <v>213</v>
      </c>
      <c r="J35" s="18" t="s">
        <v>513</v>
      </c>
    </row>
    <row r="36" spans="1:10" ht="15">
      <c r="A36" s="17" t="s">
        <v>676</v>
      </c>
      <c r="B36" s="17" t="s">
        <v>739</v>
      </c>
      <c r="C36" s="48">
        <v>11</v>
      </c>
      <c r="D36" s="21" t="s">
        <v>192</v>
      </c>
      <c r="E36" s="43" t="s">
        <v>603</v>
      </c>
      <c r="F36" s="38" t="s">
        <v>554</v>
      </c>
      <c r="G36" s="18" t="s">
        <v>501</v>
      </c>
      <c r="H36" s="18" t="s">
        <v>518</v>
      </c>
      <c r="I36" s="18" t="s">
        <v>213</v>
      </c>
      <c r="J36" s="18" t="s">
        <v>517</v>
      </c>
    </row>
    <row r="37" spans="1:10" ht="15">
      <c r="A37" s="17" t="s">
        <v>677</v>
      </c>
      <c r="B37" s="17" t="s">
        <v>740</v>
      </c>
      <c r="C37" s="48">
        <v>37</v>
      </c>
      <c r="D37" s="21" t="s">
        <v>192</v>
      </c>
      <c r="E37" s="43" t="s">
        <v>637</v>
      </c>
      <c r="F37" s="38" t="s">
        <v>555</v>
      </c>
      <c r="G37" s="18" t="s">
        <v>501</v>
      </c>
      <c r="H37" s="18" t="s">
        <v>518</v>
      </c>
      <c r="I37" s="18" t="s">
        <v>211</v>
      </c>
      <c r="J37" s="18" t="s">
        <v>515</v>
      </c>
    </row>
    <row r="38" spans="1:10" ht="15">
      <c r="A38" s="17" t="s">
        <v>678</v>
      </c>
      <c r="B38" s="17" t="s">
        <v>741</v>
      </c>
      <c r="C38" s="48">
        <v>70</v>
      </c>
      <c r="D38" s="21" t="s">
        <v>176</v>
      </c>
      <c r="E38" s="43" t="s">
        <v>604</v>
      </c>
      <c r="F38" s="38" t="s">
        <v>556</v>
      </c>
      <c r="G38" s="18" t="s">
        <v>501</v>
      </c>
      <c r="H38" s="18" t="s">
        <v>518</v>
      </c>
      <c r="I38" s="18" t="s">
        <v>213</v>
      </c>
      <c r="J38" s="18" t="s">
        <v>517</v>
      </c>
    </row>
    <row r="39" spans="1:10" ht="15">
      <c r="A39" s="17" t="s">
        <v>679</v>
      </c>
      <c r="B39" s="17" t="s">
        <v>742</v>
      </c>
      <c r="C39" s="48">
        <v>70</v>
      </c>
      <c r="D39" s="21" t="s">
        <v>176</v>
      </c>
      <c r="E39" s="43" t="s">
        <v>604</v>
      </c>
      <c r="F39" s="38" t="s">
        <v>557</v>
      </c>
      <c r="G39" s="18" t="s">
        <v>501</v>
      </c>
      <c r="H39" s="18" t="s">
        <v>518</v>
      </c>
      <c r="I39" s="18" t="s">
        <v>213</v>
      </c>
      <c r="J39" s="18" t="s">
        <v>514</v>
      </c>
    </row>
    <row r="40" spans="1:10" ht="15">
      <c r="A40" s="17" t="s">
        <v>680</v>
      </c>
      <c r="B40" s="17" t="s">
        <v>743</v>
      </c>
      <c r="C40" s="48">
        <v>71</v>
      </c>
      <c r="D40" s="21" t="s">
        <v>172</v>
      </c>
      <c r="E40" s="43" t="s">
        <v>605</v>
      </c>
      <c r="F40" s="38" t="s">
        <v>558</v>
      </c>
      <c r="G40" s="18" t="s">
        <v>501</v>
      </c>
      <c r="H40" s="18" t="s">
        <v>518</v>
      </c>
      <c r="I40" s="18" t="s">
        <v>213</v>
      </c>
      <c r="J40" s="18" t="s">
        <v>517</v>
      </c>
    </row>
    <row r="41" spans="1:10" ht="15">
      <c r="A41" s="17" t="s">
        <v>681</v>
      </c>
      <c r="B41" s="17" t="s">
        <v>744</v>
      </c>
      <c r="C41" s="48">
        <v>72</v>
      </c>
      <c r="D41" s="21" t="s">
        <v>172</v>
      </c>
      <c r="E41" s="43" t="s">
        <v>606</v>
      </c>
      <c r="F41" s="38" t="s">
        <v>559</v>
      </c>
      <c r="G41" s="18" t="s">
        <v>501</v>
      </c>
      <c r="H41" s="18" t="s">
        <v>518</v>
      </c>
      <c r="I41" s="18" t="s">
        <v>213</v>
      </c>
      <c r="J41" s="18" t="s">
        <v>517</v>
      </c>
    </row>
    <row r="42" spans="1:10" ht="15">
      <c r="A42" s="17" t="s">
        <v>682</v>
      </c>
      <c r="B42" s="17" t="s">
        <v>745</v>
      </c>
      <c r="C42" s="48">
        <v>85</v>
      </c>
      <c r="D42" s="21" t="s">
        <v>172</v>
      </c>
      <c r="E42" s="43" t="s">
        <v>638</v>
      </c>
      <c r="F42" s="38" t="s">
        <v>560</v>
      </c>
      <c r="G42" s="18" t="s">
        <v>501</v>
      </c>
      <c r="H42" s="18" t="s">
        <v>518</v>
      </c>
      <c r="I42" s="18" t="s">
        <v>211</v>
      </c>
      <c r="J42" s="18" t="s">
        <v>515</v>
      </c>
    </row>
    <row r="43" spans="1:10" ht="15">
      <c r="A43" s="17" t="s">
        <v>683</v>
      </c>
      <c r="B43" s="17" t="s">
        <v>746</v>
      </c>
      <c r="C43" s="48">
        <v>28</v>
      </c>
      <c r="D43" s="21" t="s">
        <v>182</v>
      </c>
      <c r="E43" s="43" t="s">
        <v>607</v>
      </c>
      <c r="F43" s="38" t="s">
        <v>561</v>
      </c>
      <c r="G43" s="18" t="s">
        <v>501</v>
      </c>
      <c r="H43" s="18" t="s">
        <v>518</v>
      </c>
      <c r="I43" s="18" t="s">
        <v>213</v>
      </c>
      <c r="J43" s="18" t="s">
        <v>517</v>
      </c>
    </row>
    <row r="44" spans="1:10" ht="15">
      <c r="A44" s="17" t="s">
        <v>684</v>
      </c>
      <c r="B44" s="17" t="s">
        <v>747</v>
      </c>
      <c r="C44" s="48">
        <v>36</v>
      </c>
      <c r="D44" s="21" t="s">
        <v>182</v>
      </c>
      <c r="E44" s="43" t="s">
        <v>608</v>
      </c>
      <c r="F44" s="38" t="s">
        <v>562</v>
      </c>
      <c r="G44" s="18" t="s">
        <v>501</v>
      </c>
      <c r="H44" s="18" t="s">
        <v>518</v>
      </c>
      <c r="I44" s="18" t="s">
        <v>213</v>
      </c>
      <c r="J44" s="18" t="s">
        <v>513</v>
      </c>
    </row>
    <row r="45" spans="1:10" ht="15">
      <c r="A45" s="17" t="s">
        <v>685</v>
      </c>
      <c r="B45" s="17" t="s">
        <v>748</v>
      </c>
      <c r="C45" s="48">
        <v>44</v>
      </c>
      <c r="D45" s="21" t="s">
        <v>194</v>
      </c>
      <c r="E45" s="43" t="s">
        <v>609</v>
      </c>
      <c r="F45" s="38" t="s">
        <v>563</v>
      </c>
      <c r="G45" s="18" t="s">
        <v>501</v>
      </c>
      <c r="H45" s="18" t="s">
        <v>518</v>
      </c>
      <c r="I45" s="18" t="s">
        <v>213</v>
      </c>
      <c r="J45" s="18" t="s">
        <v>517</v>
      </c>
    </row>
    <row r="46" spans="1:10" ht="15">
      <c r="A46" s="17" t="s">
        <v>686</v>
      </c>
      <c r="B46" s="17" t="s">
        <v>749</v>
      </c>
      <c r="C46" s="48">
        <v>59</v>
      </c>
      <c r="D46" s="21" t="s">
        <v>194</v>
      </c>
      <c r="E46" s="43" t="s">
        <v>639</v>
      </c>
      <c r="F46" s="38" t="s">
        <v>564</v>
      </c>
      <c r="G46" s="18" t="s">
        <v>501</v>
      </c>
      <c r="H46" s="18" t="s">
        <v>518</v>
      </c>
      <c r="I46" s="18" t="s">
        <v>211</v>
      </c>
      <c r="J46" s="18" t="s">
        <v>515</v>
      </c>
    </row>
    <row r="47" spans="1:10" ht="15">
      <c r="A47" s="17" t="s">
        <v>687</v>
      </c>
      <c r="B47" s="17" t="s">
        <v>750</v>
      </c>
      <c r="C47" s="48">
        <v>62</v>
      </c>
      <c r="D47" s="21" t="s">
        <v>184</v>
      </c>
      <c r="E47" s="43" t="s">
        <v>610</v>
      </c>
      <c r="F47" s="38" t="s">
        <v>565</v>
      </c>
      <c r="G47" s="18" t="s">
        <v>501</v>
      </c>
      <c r="H47" s="18" t="s">
        <v>518</v>
      </c>
      <c r="I47" s="18" t="s">
        <v>213</v>
      </c>
      <c r="J47" s="18" t="s">
        <v>513</v>
      </c>
    </row>
    <row r="48" spans="1:10" ht="15">
      <c r="A48" s="17" t="s">
        <v>688</v>
      </c>
      <c r="B48" s="17" t="s">
        <v>751</v>
      </c>
      <c r="C48" s="48">
        <v>72</v>
      </c>
      <c r="D48" s="21" t="s">
        <v>184</v>
      </c>
      <c r="E48" s="43" t="s">
        <v>611</v>
      </c>
      <c r="F48" s="38" t="s">
        <v>566</v>
      </c>
      <c r="G48" s="18" t="s">
        <v>501</v>
      </c>
      <c r="H48" s="18" t="s">
        <v>518</v>
      </c>
      <c r="I48" s="18" t="s">
        <v>213</v>
      </c>
      <c r="J48" s="18" t="s">
        <v>514</v>
      </c>
    </row>
    <row r="49" spans="1:10" ht="15">
      <c r="A49" s="17" t="s">
        <v>689</v>
      </c>
      <c r="B49" s="17" t="s">
        <v>752</v>
      </c>
      <c r="C49" s="48">
        <v>29</v>
      </c>
      <c r="D49" s="21" t="s">
        <v>186</v>
      </c>
      <c r="E49" s="43" t="s">
        <v>612</v>
      </c>
      <c r="F49" s="38" t="s">
        <v>567</v>
      </c>
      <c r="G49" s="18" t="s">
        <v>501</v>
      </c>
      <c r="H49" s="18" t="s">
        <v>518</v>
      </c>
      <c r="I49" s="18" t="s">
        <v>213</v>
      </c>
      <c r="J49" s="18" t="s">
        <v>517</v>
      </c>
    </row>
    <row r="50" spans="1:10" ht="15">
      <c r="A50" s="17" t="s">
        <v>690</v>
      </c>
      <c r="B50" s="17" t="s">
        <v>753</v>
      </c>
      <c r="C50" s="48">
        <v>25</v>
      </c>
      <c r="D50" s="21" t="s">
        <v>186</v>
      </c>
      <c r="E50" s="43" t="s">
        <v>613</v>
      </c>
      <c r="F50" s="38" t="s">
        <v>568</v>
      </c>
      <c r="G50" s="18" t="s">
        <v>501</v>
      </c>
      <c r="H50" s="18" t="s">
        <v>518</v>
      </c>
      <c r="I50" s="18" t="s">
        <v>213</v>
      </c>
      <c r="J50" s="18" t="s">
        <v>514</v>
      </c>
    </row>
    <row r="51" spans="1:10" ht="15">
      <c r="A51" s="17" t="s">
        <v>691</v>
      </c>
      <c r="B51" s="17" t="s">
        <v>754</v>
      </c>
      <c r="C51" s="48">
        <v>75</v>
      </c>
      <c r="D51" s="21" t="s">
        <v>188</v>
      </c>
      <c r="E51" s="43" t="s">
        <v>614</v>
      </c>
      <c r="F51" s="38" t="s">
        <v>569</v>
      </c>
      <c r="G51" s="18" t="s">
        <v>501</v>
      </c>
      <c r="H51" s="18" t="s">
        <v>518</v>
      </c>
      <c r="I51" s="18" t="s">
        <v>213</v>
      </c>
      <c r="J51" s="18" t="s">
        <v>517</v>
      </c>
    </row>
    <row r="52" spans="1:10" ht="15">
      <c r="A52" s="17" t="s">
        <v>692</v>
      </c>
      <c r="B52" s="17" t="s">
        <v>755</v>
      </c>
      <c r="C52" s="48">
        <v>75</v>
      </c>
      <c r="D52" s="21" t="s">
        <v>188</v>
      </c>
      <c r="E52" s="43" t="s">
        <v>615</v>
      </c>
      <c r="F52" s="38" t="s">
        <v>570</v>
      </c>
      <c r="G52" s="18" t="s">
        <v>501</v>
      </c>
      <c r="H52" s="18" t="s">
        <v>518</v>
      </c>
      <c r="I52" s="18" t="s">
        <v>213</v>
      </c>
      <c r="J52" s="18" t="s">
        <v>514</v>
      </c>
    </row>
    <row r="53" spans="1:10" ht="15">
      <c r="A53" s="17" t="s">
        <v>693</v>
      </c>
      <c r="B53" s="17" t="s">
        <v>756</v>
      </c>
      <c r="C53" s="48">
        <v>30</v>
      </c>
      <c r="D53" s="21" t="s">
        <v>167</v>
      </c>
      <c r="E53" s="43" t="s">
        <v>616</v>
      </c>
      <c r="F53" s="38" t="s">
        <v>571</v>
      </c>
      <c r="G53" s="18" t="s">
        <v>501</v>
      </c>
      <c r="H53" s="18" t="s">
        <v>518</v>
      </c>
      <c r="I53" s="18" t="s">
        <v>213</v>
      </c>
      <c r="J53" s="18" t="s">
        <v>517</v>
      </c>
    </row>
    <row r="54" spans="1:10" ht="15">
      <c r="A54" s="17" t="s">
        <v>694</v>
      </c>
      <c r="B54" s="17" t="s">
        <v>757</v>
      </c>
      <c r="C54" s="48">
        <v>39</v>
      </c>
      <c r="D54" s="21" t="s">
        <v>167</v>
      </c>
      <c r="E54" s="43" t="s">
        <v>640</v>
      </c>
      <c r="F54" s="38" t="s">
        <v>572</v>
      </c>
      <c r="G54" s="18" t="s">
        <v>501</v>
      </c>
      <c r="H54" s="18" t="s">
        <v>518</v>
      </c>
      <c r="I54" s="18" t="s">
        <v>211</v>
      </c>
      <c r="J54" s="18" t="s">
        <v>515</v>
      </c>
    </row>
    <row r="55" spans="1:10" ht="15">
      <c r="A55" s="17" t="s">
        <v>695</v>
      </c>
      <c r="B55" s="17" t="s">
        <v>758</v>
      </c>
      <c r="C55" s="48">
        <v>11</v>
      </c>
      <c r="D55" s="21" t="s">
        <v>167</v>
      </c>
      <c r="E55" s="43" t="s">
        <v>617</v>
      </c>
      <c r="F55" s="38" t="s">
        <v>573</v>
      </c>
      <c r="G55" s="18" t="s">
        <v>501</v>
      </c>
      <c r="H55" s="18" t="s">
        <v>518</v>
      </c>
      <c r="I55" s="18" t="s">
        <v>213</v>
      </c>
      <c r="J55" s="18" t="s">
        <v>514</v>
      </c>
    </row>
    <row r="56" spans="1:10" ht="15">
      <c r="A56" s="17" t="s">
        <v>696</v>
      </c>
      <c r="B56" s="17" t="s">
        <v>759</v>
      </c>
      <c r="C56" s="48">
        <v>77</v>
      </c>
      <c r="D56" s="21" t="s">
        <v>174</v>
      </c>
      <c r="E56" s="43" t="s">
        <v>618</v>
      </c>
      <c r="F56" s="38" t="s">
        <v>575</v>
      </c>
      <c r="G56" s="18" t="s">
        <v>501</v>
      </c>
      <c r="H56" s="18" t="s">
        <v>518</v>
      </c>
      <c r="I56" s="18" t="s">
        <v>213</v>
      </c>
      <c r="J56" s="18" t="s">
        <v>517</v>
      </c>
    </row>
    <row r="57" spans="1:10" ht="15">
      <c r="A57" s="17" t="s">
        <v>697</v>
      </c>
      <c r="B57" s="17" t="s">
        <v>760</v>
      </c>
      <c r="C57" s="48">
        <v>78</v>
      </c>
      <c r="D57" s="21" t="s">
        <v>174</v>
      </c>
      <c r="E57" s="43" t="s">
        <v>619</v>
      </c>
      <c r="F57" s="38" t="s">
        <v>576</v>
      </c>
      <c r="G57" s="18" t="s">
        <v>501</v>
      </c>
      <c r="H57" s="18" t="s">
        <v>518</v>
      </c>
      <c r="I57" s="18" t="s">
        <v>213</v>
      </c>
      <c r="J57" s="18" t="s">
        <v>517</v>
      </c>
    </row>
    <row r="58" spans="1:10" ht="15">
      <c r="A58" s="17" t="s">
        <v>698</v>
      </c>
      <c r="B58" s="17" t="s">
        <v>761</v>
      </c>
      <c r="C58" s="48">
        <v>101</v>
      </c>
      <c r="D58" s="21" t="s">
        <v>174</v>
      </c>
      <c r="E58" s="43" t="s">
        <v>641</v>
      </c>
      <c r="F58" s="38" t="s">
        <v>577</v>
      </c>
      <c r="G58" s="18" t="s">
        <v>501</v>
      </c>
      <c r="H58" s="18" t="s">
        <v>518</v>
      </c>
      <c r="I58" s="18" t="s">
        <v>211</v>
      </c>
      <c r="J58" s="18" t="s">
        <v>515</v>
      </c>
    </row>
    <row r="59" spans="1:10" ht="15">
      <c r="A59" s="17" t="s">
        <v>699</v>
      </c>
      <c r="B59" s="17" t="s">
        <v>762</v>
      </c>
      <c r="C59" s="48">
        <v>117</v>
      </c>
      <c r="D59" s="21" t="s">
        <v>163</v>
      </c>
      <c r="E59" s="43" t="s">
        <v>620</v>
      </c>
      <c r="F59" s="38" t="s">
        <v>578</v>
      </c>
      <c r="G59" s="18" t="s">
        <v>501</v>
      </c>
      <c r="H59" s="18" t="s">
        <v>518</v>
      </c>
      <c r="I59" s="18" t="s">
        <v>213</v>
      </c>
      <c r="J59" s="18" t="s">
        <v>513</v>
      </c>
    </row>
    <row r="60" spans="1:10" ht="15">
      <c r="A60" s="17" t="s">
        <v>700</v>
      </c>
      <c r="B60" s="17" t="s">
        <v>763</v>
      </c>
      <c r="C60" s="48">
        <v>80</v>
      </c>
      <c r="D60" s="21" t="s">
        <v>163</v>
      </c>
      <c r="E60" s="43" t="s">
        <v>621</v>
      </c>
      <c r="F60" s="38" t="s">
        <v>579</v>
      </c>
      <c r="G60" s="18" t="s">
        <v>501</v>
      </c>
      <c r="H60" s="18" t="s">
        <v>518</v>
      </c>
      <c r="I60" s="18" t="s">
        <v>213</v>
      </c>
      <c r="J60" s="18" t="s">
        <v>514</v>
      </c>
    </row>
    <row r="61" spans="1:10" ht="15">
      <c r="A61" s="17" t="s">
        <v>701</v>
      </c>
      <c r="B61" s="17" t="s">
        <v>764</v>
      </c>
      <c r="C61" s="48">
        <v>81</v>
      </c>
      <c r="D61" s="21" t="s">
        <v>163</v>
      </c>
      <c r="E61" s="43" t="s">
        <v>622</v>
      </c>
      <c r="F61" s="38" t="s">
        <v>580</v>
      </c>
      <c r="G61" s="18" t="s">
        <v>501</v>
      </c>
      <c r="H61" s="18" t="s">
        <v>518</v>
      </c>
      <c r="I61" s="18" t="s">
        <v>213</v>
      </c>
      <c r="J61" s="18" t="s">
        <v>514</v>
      </c>
    </row>
    <row r="62" spans="1:10" ht="15">
      <c r="A62" s="17" t="s">
        <v>702</v>
      </c>
      <c r="B62" s="17" t="s">
        <v>765</v>
      </c>
      <c r="C62" s="48" t="s">
        <v>574</v>
      </c>
      <c r="D62" s="21" t="s">
        <v>163</v>
      </c>
      <c r="E62" s="43" t="s">
        <v>623</v>
      </c>
      <c r="F62" s="38" t="s">
        <v>581</v>
      </c>
      <c r="G62" s="18" t="s">
        <v>501</v>
      </c>
      <c r="H62" s="18" t="s">
        <v>518</v>
      </c>
      <c r="I62" s="18" t="s">
        <v>213</v>
      </c>
      <c r="J62" s="18" t="s">
        <v>514</v>
      </c>
    </row>
  </sheetData>
  <sheetProtection/>
  <dataValidations count="4">
    <dataValidation type="list" allowBlank="1" showInputMessage="1" showErrorMessage="1" sqref="I2:I75">
      <formula1>series</formula1>
    </dataValidation>
    <dataValidation type="list" allowBlank="1" showInputMessage="1" showErrorMessage="1" sqref="J2:J123">
      <formula1>cardset</formula1>
    </dataValidation>
    <dataValidation type="list" allowBlank="1" showInputMessage="1" showErrorMessage="1" sqref="G2:G133">
      <formula1>source_class</formula1>
    </dataValidation>
    <dataValidation type="list" allowBlank="1" showInputMessage="1" showErrorMessage="1" sqref="O2:O62">
      <formula1>pokemon_card_type</formula1>
    </dataValidation>
  </dataValidations>
  <hyperlinks>
    <hyperlink ref="F4" r:id="rId1" display="http://www.go-pokemon.com/tcg/cards/dp/03/cards/076.html"/>
    <hyperlink ref="F3" r:id="rId2" display="http://www.go-pokemon.com/tcg/cards/dp/03/cards/001.html"/>
    <hyperlink ref="F2" r:id="rId3" display="http://www.go-pokemon.com/tcg/cards/pl/01/cards/001.html"/>
    <hyperlink ref="F5" r:id="rId4" display="http://www.go-pokemon.com/tcg/cards/dp/07/cards/053.html"/>
    <hyperlink ref="F6" r:id="rId5" display="http://www.go-pokemon.com/tcg/cards/pl/01/cards/019.html"/>
    <hyperlink ref="F7" r:id="rId6" display="http://www.go-pokemon.com/tcg/cards/dp/03/cards/023.html"/>
    <hyperlink ref="F8" r:id="rId7" display="http://www.go-pokemon.com/tcg/cards/dp/05/cards/016.html"/>
    <hyperlink ref="F9" r:id="rId8" display="http://www.go-pokemon.com/tcg/cards/dp/07/cards/013.html"/>
    <hyperlink ref="F10" r:id="rId9" display="http://www.go-pokemon.com/tcg/cards/dp/05/cards/056.html"/>
    <hyperlink ref="F11" r:id="rId10" display="http://www.go-pokemon.com/tcg/cards/dp/05/cards/057.html"/>
    <hyperlink ref="F12" r:id="rId11" display="http://www.go-pokemon.com/tcg/cards/pl/01/cards/070.html"/>
    <hyperlink ref="F27" r:id="rId12" display="http://www.go-pokemon.com/tcg/cards/pl/01/cards/051.html"/>
    <hyperlink ref="F13" r:id="rId13" display="http://www.go-pokemon.com/tcg/cards/dp/05/cards/059.html"/>
    <hyperlink ref="F14" r:id="rId14" display="http://www.go-pokemon.com/tcg/cards/pl/01/cards/071.html"/>
    <hyperlink ref="F15" r:id="rId15" display="http://www.go-pokemon.com/tcg/cards/dp/07/cards/057.html"/>
    <hyperlink ref="F16" r:id="rId16" display="http://www.go-pokemon.com/tcg/cards/dp/07/cards/001.html"/>
    <hyperlink ref="F17" r:id="rId17" display="http://www.go-pokemon.com/tcg/cards/dp/07/cards/017.html"/>
    <hyperlink ref="F18" r:id="rId18" display="http://www.go-pokemon.com/tcg/cards/dp/07/cards/096.html"/>
    <hyperlink ref="F19" r:id="rId19" display="http://www.go-pokemon.com/tcg/cards/dp/05/cards/017.html"/>
    <hyperlink ref="F20" r:id="rId20" display="http://www.go-pokemon.com/tcg/cards/pl/01/cards/026.html"/>
    <hyperlink ref="F21" r:id="rId21" display="http://www.go-pokemon.com/tcg/cards/dp/07/cards/002.html"/>
    <hyperlink ref="F22" r:id="rId22" display="http://www.go-pokemon.com/tcg/cards/dp/05/cards/037.html"/>
    <hyperlink ref="F23" r:id="rId23" display="http://www.go-pokemon.com/tcg/cards/pl/01/cards/049.html"/>
    <hyperlink ref="F24" r:id="rId24" display="http://www.go-pokemon.com/tcg/cards/dp/05/cards/022.html"/>
    <hyperlink ref="F25" r:id="rId25" display="http://www.go-pokemon.com/tcg/cards/pl/01/cards/031.html"/>
    <hyperlink ref="F26" r:id="rId26" display="http://www.go-pokemon.com/tcg/cards/dp/07/cards/003.html"/>
    <hyperlink ref="F28" r:id="rId27" display="http://www.go-pokemon.com/tcg/cards/dp/03/cards/053.html"/>
    <hyperlink ref="F29" r:id="rId28" display="http://www.go-pokemon.com/tcg/cards/pl/01/cards/052.html"/>
    <hyperlink ref="F30" r:id="rId29" display="http://www.go-pokemon.com/tcg/cards/dp/03/cards/054.html"/>
    <hyperlink ref="F31" r:id="rId30" display="http://www.go-pokemon.com/tcg/cards/pl/01/cards/081.html"/>
    <hyperlink ref="F32" r:id="rId31" display="http://www.go-pokemon.com/tcg/cards/pl/01/cards/SH4.html"/>
    <hyperlink ref="F33" r:id="rId32" display="http://www.go-pokemon.com/tcg/cards/dp/03/cards/092.html"/>
    <hyperlink ref="F34" r:id="rId33" display="http://www.go-pokemon.com/tcg/cards/pl/01/cards/057.html"/>
    <hyperlink ref="F35" r:id="rId34" display="http://www.go-pokemon.com/tcg/cards/dp/03/cards/056.html"/>
    <hyperlink ref="F36" r:id="rId35" display="http://www.go-pokemon.com/tcg/cards/dp/05/cards/011.html"/>
    <hyperlink ref="F37" r:id="rId36" display="http://www.go-pokemon.com/tcg/cards/pl/01/cards/037.html"/>
    <hyperlink ref="F38" r:id="rId37" display="http://www.go-pokemon.com/tcg/cards/dp/05/cards/070.html"/>
    <hyperlink ref="F39" r:id="rId38" display="http://www.go-pokemon.com/tcg/cards/dp/07/cards/070.html"/>
    <hyperlink ref="F40" r:id="rId39" display="http://www.go-pokemon.com/tcg/cards/dp/05/cards/071.html"/>
    <hyperlink ref="F41" r:id="rId40" display="http://www.go-pokemon.com/tcg/cards/dp/05/cards/072.html"/>
    <hyperlink ref="F42" r:id="rId41" display="http://www.go-pokemon.com/tcg/cards/pl/01/cards/085.html"/>
    <hyperlink ref="F43" r:id="rId42" display="http://www.go-pokemon.com/tcg/cards/dp/05/cards/028.html"/>
    <hyperlink ref="F44" r:id="rId43" display="http://www.go-pokemon.com/tcg/cards/dp/03/cards/036.html"/>
    <hyperlink ref="F45" r:id="rId44" display="http://www.go-pokemon.com/tcg/cards/dp/05/cards/044.html"/>
    <hyperlink ref="F46" r:id="rId45" display="http://www.go-pokemon.com/tcg/cards/pl/01/cards/059.html"/>
    <hyperlink ref="F47" r:id="rId46" display="http://www.go-pokemon.com/tcg/cards/dp/03/cards/062.html"/>
    <hyperlink ref="F48" r:id="rId47" display="http://www.go-pokemon.com/tcg/cards/dp/07/cards/072.html"/>
    <hyperlink ref="F49" r:id="rId48" display="http://www.go-pokemon.com/tcg/cards/dp/05/cards/029.html"/>
    <hyperlink ref="F50" r:id="rId49" display="http://www.go-pokemon.com/tcg/cards/dp/07/cards/025.html"/>
    <hyperlink ref="F51" r:id="rId50" display="http://www.go-pokemon.com/tcg/cards/dp/05/cards/075.html"/>
    <hyperlink ref="F52" r:id="rId51" display="http://www.go-pokemon.com/tcg/cards/dp/07/cards/075.html"/>
    <hyperlink ref="F53" r:id="rId52" display="http://www.go-pokemon.com/tcg/cards/dp/05/cards/030.html"/>
    <hyperlink ref="F54" r:id="rId53" display="http://www.go-pokemon.com/tcg/cards/pl/01/cards/039.html"/>
    <hyperlink ref="F55" r:id="rId54" display="http://www.go-pokemon.com/tcg/cards/dp/07/cards/011.html"/>
    <hyperlink ref="F56" r:id="rId55" display="http://www.go-pokemon.com/tcg/cards/dp/05/cards/077.html"/>
    <hyperlink ref="F57" r:id="rId56" display="http://www.go-pokemon.com/tcg/cards/dp/05/cards/078.html"/>
    <hyperlink ref="F58" r:id="rId57" display="http://www.go-pokemon.com/tcg/cards/pl/01/cards/101.html"/>
    <hyperlink ref="F59" r:id="rId58" display="http://www.go-pokemon.com/tcg/cards/dp/03/cards/117.html"/>
    <hyperlink ref="F60" r:id="rId59" display="http://www.go-pokemon.com/tcg/cards/dp/07/cards/080.html"/>
    <hyperlink ref="F61" r:id="rId60" display="http://www.go-pokemon.com/tcg/cards/dp/07/cards/081.html"/>
    <hyperlink ref="F62" r:id="rId61" display="http://www.go-pokemon.com/tcg/cards/dp/07/cards/sh3.html"/>
  </hyperlinks>
  <printOptions/>
  <pageMargins left="0.7" right="0.7" top="0.75" bottom="0.75" header="0.3" footer="0.3"/>
  <pageSetup orientation="portrait" paperSize="9"/>
  <legacyDrawing r:id="rId6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26"/>
  <sheetViews>
    <sheetView zoomScale="85" zoomScaleNormal="8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8.00390625" defaultRowHeight="15"/>
  <cols>
    <col min="1" max="1" width="37.7109375" style="17" bestFit="1" customWidth="1"/>
    <col min="2" max="2" width="13.8515625" style="17" bestFit="1" customWidth="1"/>
    <col min="3" max="3" width="8.57421875" style="17" bestFit="1" customWidth="1"/>
    <col min="4" max="4" width="10.00390625" style="21" bestFit="1" customWidth="1"/>
    <col min="5" max="5" width="13.28125" style="23" bestFit="1" customWidth="1"/>
    <col min="6" max="6" width="26.7109375" style="23" bestFit="1" customWidth="1"/>
    <col min="7" max="7" width="100.140625" style="17" bestFit="1" customWidth="1"/>
    <col min="8" max="8" width="19.8515625" style="17" bestFit="1" customWidth="1"/>
    <col min="9" max="9" width="24.28125" style="18" bestFit="1" customWidth="1"/>
    <col min="10" max="10" width="6.7109375" style="17" bestFit="1" customWidth="1"/>
    <col min="11" max="11" width="11.57421875" style="17" bestFit="1" customWidth="1"/>
    <col min="12" max="12" width="19.00390625" style="17" bestFit="1" customWidth="1"/>
    <col min="13" max="13" width="15.140625" style="17" bestFit="1" customWidth="1"/>
    <col min="14" max="14" width="17.28125" style="17" bestFit="1" customWidth="1"/>
    <col min="15" max="15" width="22.57421875" style="17" bestFit="1" customWidth="1"/>
    <col min="16" max="16" width="24.57421875" style="17" bestFit="1" customWidth="1"/>
    <col min="17" max="17" width="15.28125" style="17" bestFit="1" customWidth="1"/>
    <col min="18" max="18" width="19.7109375" style="17" bestFit="1" customWidth="1"/>
    <col min="19" max="19" width="17.7109375" style="17" bestFit="1" customWidth="1"/>
    <col min="20" max="20" width="12.00390625" style="17" bestFit="1" customWidth="1"/>
    <col min="21" max="21" width="6.28125" style="24" bestFit="1" customWidth="1"/>
    <col min="22" max="22" width="8.421875" style="24" bestFit="1" customWidth="1"/>
    <col min="23" max="23" width="19.421875" style="24" bestFit="1" customWidth="1"/>
    <col min="24" max="24" width="14.8515625" style="24" bestFit="1" customWidth="1"/>
    <col min="25" max="25" width="19.421875" style="24" bestFit="1" customWidth="1"/>
    <col min="26" max="16384" width="8.00390625" style="17" customWidth="1"/>
  </cols>
  <sheetData>
    <row r="1" spans="1:25" s="50" customFormat="1" ht="15">
      <c r="A1" s="50" t="s">
        <v>0</v>
      </c>
      <c r="B1" s="50" t="s">
        <v>2</v>
      </c>
      <c r="C1" s="50" t="s">
        <v>54</v>
      </c>
      <c r="D1" s="51" t="s">
        <v>3</v>
      </c>
      <c r="E1" s="52" t="s">
        <v>5</v>
      </c>
      <c r="F1" s="52" t="s">
        <v>73</v>
      </c>
      <c r="G1" s="50" t="s">
        <v>55</v>
      </c>
      <c r="H1" s="50" t="s">
        <v>229</v>
      </c>
      <c r="I1" s="53" t="s">
        <v>6</v>
      </c>
      <c r="J1" s="50" t="s">
        <v>7</v>
      </c>
      <c r="K1" s="50" t="s">
        <v>332</v>
      </c>
      <c r="L1" s="50" t="s">
        <v>293</v>
      </c>
      <c r="M1" s="50" t="s">
        <v>295</v>
      </c>
      <c r="N1" s="50" t="s">
        <v>306</v>
      </c>
      <c r="O1" s="50" t="s">
        <v>299</v>
      </c>
      <c r="P1" s="50" t="s">
        <v>296</v>
      </c>
      <c r="Q1" s="50" t="s">
        <v>304</v>
      </c>
      <c r="R1" s="50" t="s">
        <v>14</v>
      </c>
      <c r="S1" s="50" t="s">
        <v>15</v>
      </c>
      <c r="T1" s="50" t="s">
        <v>53</v>
      </c>
      <c r="U1" s="63" t="s">
        <v>81</v>
      </c>
      <c r="V1" s="63" t="s">
        <v>82</v>
      </c>
      <c r="W1" s="63" t="s">
        <v>230</v>
      </c>
      <c r="X1" s="63" t="s">
        <v>398</v>
      </c>
      <c r="Y1" s="63" t="s">
        <v>51</v>
      </c>
    </row>
    <row r="2" spans="1:24" ht="15">
      <c r="A2" s="17" t="s">
        <v>441</v>
      </c>
      <c r="B2" s="17" t="s">
        <v>415</v>
      </c>
      <c r="C2" s="17">
        <v>181</v>
      </c>
      <c r="D2" s="21" t="s">
        <v>178</v>
      </c>
      <c r="E2" s="23" t="s">
        <v>241</v>
      </c>
      <c r="F2" s="23" t="s">
        <v>242</v>
      </c>
      <c r="G2" s="17" t="s">
        <v>311</v>
      </c>
      <c r="H2" s="17" t="s">
        <v>49</v>
      </c>
      <c r="I2" s="18" t="s">
        <v>291</v>
      </c>
      <c r="J2" s="17" t="s">
        <v>292</v>
      </c>
      <c r="K2" s="17">
        <v>135.6</v>
      </c>
      <c r="L2" s="17" t="s">
        <v>222</v>
      </c>
      <c r="M2" s="17" t="s">
        <v>207</v>
      </c>
      <c r="N2" s="17" t="s">
        <v>220</v>
      </c>
      <c r="O2" s="17" t="s">
        <v>368</v>
      </c>
      <c r="P2" s="17" t="s">
        <v>412</v>
      </c>
      <c r="Q2" s="17" t="s">
        <v>224</v>
      </c>
      <c r="R2" s="17" t="s">
        <v>181</v>
      </c>
      <c r="T2" s="17" t="s">
        <v>10</v>
      </c>
      <c r="X2" s="24" t="s">
        <v>31</v>
      </c>
    </row>
    <row r="3" spans="1:24" ht="15">
      <c r="A3" s="17" t="s">
        <v>442</v>
      </c>
      <c r="B3" s="17" t="s">
        <v>416</v>
      </c>
      <c r="C3" s="17">
        <v>371</v>
      </c>
      <c r="D3" s="21" t="s">
        <v>183</v>
      </c>
      <c r="E3" s="23" t="s">
        <v>243</v>
      </c>
      <c r="F3" s="23" t="s">
        <v>244</v>
      </c>
      <c r="G3" s="17" t="s">
        <v>314</v>
      </c>
      <c r="H3" s="17" t="s">
        <v>121</v>
      </c>
      <c r="I3" s="18" t="s">
        <v>315</v>
      </c>
      <c r="J3" s="17" t="s">
        <v>316</v>
      </c>
      <c r="K3" s="17">
        <v>92.8</v>
      </c>
      <c r="L3" s="17" t="s">
        <v>42</v>
      </c>
      <c r="M3" s="17" t="s">
        <v>207</v>
      </c>
      <c r="N3" s="17" t="s">
        <v>207</v>
      </c>
      <c r="O3" s="17" t="s">
        <v>367</v>
      </c>
      <c r="P3" s="17" t="s">
        <v>412</v>
      </c>
      <c r="Q3" s="17" t="s">
        <v>224</v>
      </c>
      <c r="S3" s="17" t="s">
        <v>317</v>
      </c>
      <c r="T3" s="17" t="s">
        <v>10</v>
      </c>
      <c r="X3" s="24" t="s">
        <v>31</v>
      </c>
    </row>
    <row r="4" spans="1:24" ht="15">
      <c r="A4" s="17" t="s">
        <v>443</v>
      </c>
      <c r="B4" s="17" t="s">
        <v>417</v>
      </c>
      <c r="C4" s="17">
        <v>354</v>
      </c>
      <c r="D4" s="21" t="s">
        <v>177</v>
      </c>
      <c r="E4" s="23" t="s">
        <v>245</v>
      </c>
      <c r="F4" s="23" t="s">
        <v>246</v>
      </c>
      <c r="G4" s="17" t="s">
        <v>319</v>
      </c>
      <c r="H4" s="17" t="s">
        <v>119</v>
      </c>
      <c r="I4" s="18" t="s">
        <v>320</v>
      </c>
      <c r="J4" s="17" t="s">
        <v>321</v>
      </c>
      <c r="K4" s="17">
        <v>27.6</v>
      </c>
      <c r="L4" s="17" t="s">
        <v>222</v>
      </c>
      <c r="M4" s="17" t="s">
        <v>221</v>
      </c>
      <c r="N4" s="17" t="s">
        <v>207</v>
      </c>
      <c r="O4" s="17" t="s">
        <v>368</v>
      </c>
      <c r="P4" s="17" t="s">
        <v>412</v>
      </c>
      <c r="Q4" s="17" t="s">
        <v>224</v>
      </c>
      <c r="R4" s="17" t="s">
        <v>318</v>
      </c>
      <c r="T4" s="17" t="s">
        <v>10</v>
      </c>
      <c r="X4" s="24" t="s">
        <v>30</v>
      </c>
    </row>
    <row r="5" spans="1:24" ht="15">
      <c r="A5" s="17" t="s">
        <v>444</v>
      </c>
      <c r="B5" s="17" t="s">
        <v>418</v>
      </c>
      <c r="C5" s="17">
        <v>437</v>
      </c>
      <c r="D5" s="21" t="s">
        <v>185</v>
      </c>
      <c r="E5" s="23" t="s">
        <v>247</v>
      </c>
      <c r="F5" s="23" t="s">
        <v>248</v>
      </c>
      <c r="G5" s="17" t="s">
        <v>323</v>
      </c>
      <c r="H5" s="17" t="s">
        <v>322</v>
      </c>
      <c r="I5" s="18" t="s">
        <v>324</v>
      </c>
      <c r="J5" s="17" t="s">
        <v>325</v>
      </c>
      <c r="K5" s="17">
        <v>412.3</v>
      </c>
      <c r="L5" s="17" t="s">
        <v>222</v>
      </c>
      <c r="M5" s="17" t="s">
        <v>207</v>
      </c>
      <c r="N5" s="17" t="s">
        <v>207</v>
      </c>
      <c r="O5" s="17" t="s">
        <v>368</v>
      </c>
      <c r="P5" s="17" t="s">
        <v>370</v>
      </c>
      <c r="Q5" s="17" t="s">
        <v>224</v>
      </c>
      <c r="R5" s="17" t="s">
        <v>190</v>
      </c>
      <c r="T5" s="17" t="s">
        <v>10</v>
      </c>
      <c r="X5" s="24" t="s">
        <v>30</v>
      </c>
    </row>
    <row r="6" spans="1:24" ht="15">
      <c r="A6" s="17" t="s">
        <v>445</v>
      </c>
      <c r="B6" s="17" t="s">
        <v>419</v>
      </c>
      <c r="C6" s="17">
        <v>390</v>
      </c>
      <c r="D6" s="21" t="s">
        <v>166</v>
      </c>
      <c r="E6" s="23" t="s">
        <v>249</v>
      </c>
      <c r="F6" s="23" t="s">
        <v>250</v>
      </c>
      <c r="G6" s="17" t="s">
        <v>326</v>
      </c>
      <c r="H6" s="17" t="s">
        <v>45</v>
      </c>
      <c r="I6" s="18" t="s">
        <v>327</v>
      </c>
      <c r="J6" s="17" t="s">
        <v>328</v>
      </c>
      <c r="K6" s="17">
        <v>13.7</v>
      </c>
      <c r="L6" s="17" t="s">
        <v>42</v>
      </c>
      <c r="M6" s="17" t="s">
        <v>220</v>
      </c>
      <c r="N6" s="17" t="s">
        <v>220</v>
      </c>
      <c r="O6" s="17" t="s">
        <v>367</v>
      </c>
      <c r="P6" s="17" t="s">
        <v>370</v>
      </c>
      <c r="Q6" s="17" t="s">
        <v>224</v>
      </c>
      <c r="S6" s="17" t="s">
        <v>180</v>
      </c>
      <c r="T6" s="17" t="s">
        <v>10</v>
      </c>
      <c r="X6" s="24" t="s">
        <v>31</v>
      </c>
    </row>
    <row r="7" spans="1:24" ht="15">
      <c r="A7" s="17" t="s">
        <v>446</v>
      </c>
      <c r="B7" s="17" t="s">
        <v>420</v>
      </c>
      <c r="C7" s="17">
        <v>415</v>
      </c>
      <c r="D7" s="21" t="s">
        <v>168</v>
      </c>
      <c r="E7" s="23" t="s">
        <v>251</v>
      </c>
      <c r="F7" s="23" t="s">
        <v>252</v>
      </c>
      <c r="G7" s="17" t="s">
        <v>334</v>
      </c>
      <c r="H7" s="17" t="s">
        <v>329</v>
      </c>
      <c r="I7" s="18" t="s">
        <v>330</v>
      </c>
      <c r="J7" s="17" t="s">
        <v>331</v>
      </c>
      <c r="K7" s="17">
        <v>12.1</v>
      </c>
      <c r="L7" s="17" t="s">
        <v>42</v>
      </c>
      <c r="M7" s="17" t="s">
        <v>220</v>
      </c>
      <c r="N7" s="17" t="s">
        <v>220</v>
      </c>
      <c r="O7" s="17" t="s">
        <v>367</v>
      </c>
      <c r="P7" s="17" t="s">
        <v>412</v>
      </c>
      <c r="Q7" s="17" t="s">
        <v>225</v>
      </c>
      <c r="S7" s="17" t="s">
        <v>333</v>
      </c>
      <c r="T7" s="17" t="s">
        <v>10</v>
      </c>
      <c r="X7" s="24" t="s">
        <v>30</v>
      </c>
    </row>
    <row r="8" spans="1:24" ht="15">
      <c r="A8" s="17" t="s">
        <v>447</v>
      </c>
      <c r="B8" s="17" t="s">
        <v>421</v>
      </c>
      <c r="C8" s="17">
        <v>477</v>
      </c>
      <c r="D8" s="21" t="s">
        <v>169</v>
      </c>
      <c r="E8" s="23" t="s">
        <v>253</v>
      </c>
      <c r="F8" s="23" t="s">
        <v>254</v>
      </c>
      <c r="G8" s="17" t="s">
        <v>336</v>
      </c>
      <c r="H8" s="17" t="s">
        <v>119</v>
      </c>
      <c r="I8" s="18" t="s">
        <v>337</v>
      </c>
      <c r="J8" s="17" t="s">
        <v>338</v>
      </c>
      <c r="K8" s="17">
        <v>235</v>
      </c>
      <c r="L8" s="17" t="s">
        <v>42</v>
      </c>
      <c r="M8" s="17" t="s">
        <v>207</v>
      </c>
      <c r="N8" s="17" t="s">
        <v>221</v>
      </c>
      <c r="O8" s="17" t="s">
        <v>368</v>
      </c>
      <c r="P8" s="17" t="s">
        <v>308</v>
      </c>
      <c r="Q8" s="17" t="s">
        <v>224</v>
      </c>
      <c r="R8" s="17" t="s">
        <v>335</v>
      </c>
      <c r="T8" s="17" t="s">
        <v>10</v>
      </c>
      <c r="X8" s="24" t="s">
        <v>31</v>
      </c>
    </row>
    <row r="9" spans="1:24" ht="15">
      <c r="A9" s="17" t="s">
        <v>448</v>
      </c>
      <c r="B9" s="17" t="s">
        <v>422</v>
      </c>
      <c r="C9" s="17">
        <v>395</v>
      </c>
      <c r="D9" s="21" t="s">
        <v>173</v>
      </c>
      <c r="E9" s="23" t="s">
        <v>255</v>
      </c>
      <c r="F9" s="23" t="s">
        <v>256</v>
      </c>
      <c r="G9" s="17" t="s">
        <v>340</v>
      </c>
      <c r="H9" s="17" t="s">
        <v>339</v>
      </c>
      <c r="I9" s="18" t="s">
        <v>341</v>
      </c>
      <c r="J9" s="17" t="s">
        <v>342</v>
      </c>
      <c r="K9" s="17">
        <v>186.3</v>
      </c>
      <c r="L9" s="17" t="s">
        <v>222</v>
      </c>
      <c r="M9" s="17" t="s">
        <v>207</v>
      </c>
      <c r="N9" s="17" t="s">
        <v>207</v>
      </c>
      <c r="O9" s="17" t="s">
        <v>369</v>
      </c>
      <c r="P9" s="17" t="s">
        <v>370</v>
      </c>
      <c r="Q9" s="17" t="s">
        <v>224</v>
      </c>
      <c r="R9" s="17" t="s">
        <v>194</v>
      </c>
      <c r="T9" s="17" t="s">
        <v>10</v>
      </c>
      <c r="X9" s="24" t="s">
        <v>31</v>
      </c>
    </row>
    <row r="10" spans="1:24" ht="15">
      <c r="A10" s="17" t="s">
        <v>449</v>
      </c>
      <c r="B10" s="17" t="s">
        <v>423</v>
      </c>
      <c r="C10" s="17">
        <v>388</v>
      </c>
      <c r="D10" s="21" t="s">
        <v>189</v>
      </c>
      <c r="E10" s="23" t="s">
        <v>257</v>
      </c>
      <c r="F10" s="23" t="s">
        <v>258</v>
      </c>
      <c r="G10" s="17" t="s">
        <v>343</v>
      </c>
      <c r="H10" s="17" t="s">
        <v>44</v>
      </c>
      <c r="I10" s="18" t="s">
        <v>344</v>
      </c>
      <c r="J10" s="17" t="s">
        <v>321</v>
      </c>
      <c r="K10" s="17">
        <v>213.8</v>
      </c>
      <c r="L10" s="17" t="s">
        <v>222</v>
      </c>
      <c r="M10" s="17" t="s">
        <v>207</v>
      </c>
      <c r="N10" s="17" t="s">
        <v>207</v>
      </c>
      <c r="O10" s="17" t="s">
        <v>367</v>
      </c>
      <c r="P10" s="17" t="s">
        <v>412</v>
      </c>
      <c r="Q10" s="17" t="s">
        <v>224</v>
      </c>
      <c r="R10" s="17" t="s">
        <v>174</v>
      </c>
      <c r="S10" s="17" t="s">
        <v>167</v>
      </c>
      <c r="T10" s="17" t="s">
        <v>10</v>
      </c>
      <c r="X10" s="24" t="s">
        <v>31</v>
      </c>
    </row>
    <row r="11" spans="1:24" ht="15">
      <c r="A11" s="17" t="s">
        <v>450</v>
      </c>
      <c r="B11" s="17" t="s">
        <v>424</v>
      </c>
      <c r="C11" s="17">
        <v>392</v>
      </c>
      <c r="D11" s="21" t="s">
        <v>165</v>
      </c>
      <c r="E11" s="23" t="s">
        <v>259</v>
      </c>
      <c r="F11" s="23" t="s">
        <v>260</v>
      </c>
      <c r="G11" s="17" t="s">
        <v>347</v>
      </c>
      <c r="H11" s="17" t="s">
        <v>348</v>
      </c>
      <c r="I11" s="18" t="s">
        <v>327</v>
      </c>
      <c r="J11" s="17" t="s">
        <v>350</v>
      </c>
      <c r="K11" s="17">
        <v>121.3</v>
      </c>
      <c r="L11" s="17" t="s">
        <v>222</v>
      </c>
      <c r="M11" s="17" t="s">
        <v>221</v>
      </c>
      <c r="N11" s="17" t="s">
        <v>207</v>
      </c>
      <c r="O11" s="17" t="s">
        <v>369</v>
      </c>
      <c r="P11" s="17" t="s">
        <v>370</v>
      </c>
      <c r="Q11" s="17" t="s">
        <v>226</v>
      </c>
      <c r="R11" s="17" t="s">
        <v>180</v>
      </c>
      <c r="T11" s="17" t="s">
        <v>10</v>
      </c>
      <c r="X11" s="24" t="s">
        <v>31</v>
      </c>
    </row>
    <row r="12" spans="1:24" ht="15">
      <c r="A12" s="17" t="s">
        <v>451</v>
      </c>
      <c r="B12" s="17" t="s">
        <v>425</v>
      </c>
      <c r="C12" s="17">
        <v>281</v>
      </c>
      <c r="D12" s="21" t="s">
        <v>191</v>
      </c>
      <c r="E12" s="23" t="s">
        <v>261</v>
      </c>
      <c r="F12" s="23" t="s">
        <v>262</v>
      </c>
      <c r="G12" s="17" t="s">
        <v>372</v>
      </c>
      <c r="H12" s="17" t="s">
        <v>47</v>
      </c>
      <c r="I12" s="18" t="s">
        <v>352</v>
      </c>
      <c r="J12" s="17" t="s">
        <v>354</v>
      </c>
      <c r="K12" s="17">
        <v>44.5</v>
      </c>
      <c r="L12" s="17" t="s">
        <v>42</v>
      </c>
      <c r="M12" s="17" t="s">
        <v>220</v>
      </c>
      <c r="N12" s="17" t="s">
        <v>220</v>
      </c>
      <c r="O12" s="17" t="s">
        <v>368</v>
      </c>
      <c r="P12" s="17" t="s">
        <v>412</v>
      </c>
      <c r="Q12" s="17" t="s">
        <v>225</v>
      </c>
      <c r="R12" s="17" t="s">
        <v>175</v>
      </c>
      <c r="S12" s="17" t="s">
        <v>351</v>
      </c>
      <c r="T12" s="17" t="s">
        <v>10</v>
      </c>
      <c r="X12" s="24" t="s">
        <v>12</v>
      </c>
    </row>
    <row r="13" spans="1:24" ht="15">
      <c r="A13" s="17" t="s">
        <v>452</v>
      </c>
      <c r="B13" s="17" t="s">
        <v>426</v>
      </c>
      <c r="C13" s="17">
        <v>271</v>
      </c>
      <c r="D13" s="21" t="s">
        <v>193</v>
      </c>
      <c r="E13" s="23" t="s">
        <v>263</v>
      </c>
      <c r="F13" s="23" t="s">
        <v>264</v>
      </c>
      <c r="G13" s="17" t="s">
        <v>373</v>
      </c>
      <c r="H13" s="17" t="s">
        <v>356</v>
      </c>
      <c r="I13" s="18" t="s">
        <v>357</v>
      </c>
      <c r="J13" s="17" t="s">
        <v>350</v>
      </c>
      <c r="K13" s="17">
        <v>71.6</v>
      </c>
      <c r="L13" s="17" t="s">
        <v>222</v>
      </c>
      <c r="M13" s="17" t="s">
        <v>207</v>
      </c>
      <c r="N13" s="17" t="s">
        <v>207</v>
      </c>
      <c r="O13" s="17" t="s">
        <v>368</v>
      </c>
      <c r="P13" s="17" t="s">
        <v>370</v>
      </c>
      <c r="Q13" s="17" t="s">
        <v>225</v>
      </c>
      <c r="R13" s="17" t="s">
        <v>170</v>
      </c>
      <c r="S13" s="17" t="s">
        <v>358</v>
      </c>
      <c r="T13" s="17" t="s">
        <v>10</v>
      </c>
      <c r="X13" s="24" t="s">
        <v>31</v>
      </c>
    </row>
    <row r="14" spans="1:24" ht="15">
      <c r="A14" s="17" t="s">
        <v>453</v>
      </c>
      <c r="B14" s="17" t="s">
        <v>427</v>
      </c>
      <c r="C14" s="17">
        <v>270</v>
      </c>
      <c r="D14" s="21" t="s">
        <v>170</v>
      </c>
      <c r="E14" s="23" t="s">
        <v>265</v>
      </c>
      <c r="F14" s="23" t="s">
        <v>266</v>
      </c>
      <c r="G14" s="17" t="s">
        <v>359</v>
      </c>
      <c r="H14" s="17" t="s">
        <v>356</v>
      </c>
      <c r="I14" s="18" t="s">
        <v>357</v>
      </c>
      <c r="J14" s="17" t="s">
        <v>328</v>
      </c>
      <c r="K14" s="17">
        <v>5.7</v>
      </c>
      <c r="L14" s="17" t="s">
        <v>42</v>
      </c>
      <c r="M14" s="17" t="s">
        <v>220</v>
      </c>
      <c r="N14" s="17" t="s">
        <v>220</v>
      </c>
      <c r="O14" s="17" t="s">
        <v>367</v>
      </c>
      <c r="P14" s="17" t="s">
        <v>412</v>
      </c>
      <c r="Q14" s="17" t="s">
        <v>224</v>
      </c>
      <c r="S14" s="17" t="s">
        <v>193</v>
      </c>
      <c r="T14" s="17" t="s">
        <v>10</v>
      </c>
      <c r="X14" s="24" t="s">
        <v>31</v>
      </c>
    </row>
    <row r="15" spans="1:24" ht="15">
      <c r="A15" s="17" t="s">
        <v>454</v>
      </c>
      <c r="B15" s="17" t="s">
        <v>428</v>
      </c>
      <c r="C15" s="17">
        <v>89</v>
      </c>
      <c r="D15" s="21" t="s">
        <v>179</v>
      </c>
      <c r="E15" s="23" t="s">
        <v>267</v>
      </c>
      <c r="F15" s="23" t="s">
        <v>268</v>
      </c>
      <c r="G15" s="17" t="s">
        <v>360</v>
      </c>
      <c r="H15" s="17" t="s">
        <v>126</v>
      </c>
      <c r="I15" s="18" t="s">
        <v>361</v>
      </c>
      <c r="J15" s="17" t="s">
        <v>350</v>
      </c>
      <c r="K15" s="17">
        <v>66.1</v>
      </c>
      <c r="L15" s="17" t="s">
        <v>222</v>
      </c>
      <c r="M15" s="17" t="s">
        <v>221</v>
      </c>
      <c r="N15" s="17" t="s">
        <v>207</v>
      </c>
      <c r="O15" s="17" t="s">
        <v>368</v>
      </c>
      <c r="P15" s="17" t="s">
        <v>370</v>
      </c>
      <c r="Q15" s="17" t="s">
        <v>224</v>
      </c>
      <c r="R15" s="17" t="s">
        <v>187</v>
      </c>
      <c r="T15" s="17" t="s">
        <v>10</v>
      </c>
      <c r="X15" s="24" t="s">
        <v>30</v>
      </c>
    </row>
    <row r="16" spans="1:24" ht="15">
      <c r="A16" s="17" t="s">
        <v>455</v>
      </c>
      <c r="B16" s="17" t="s">
        <v>429</v>
      </c>
      <c r="C16" s="17">
        <v>484</v>
      </c>
      <c r="D16" s="21" t="s">
        <v>192</v>
      </c>
      <c r="E16" s="23" t="s">
        <v>269</v>
      </c>
      <c r="F16" s="23" t="s">
        <v>270</v>
      </c>
      <c r="G16" s="17" t="s">
        <v>362</v>
      </c>
      <c r="H16" s="17" t="s">
        <v>363</v>
      </c>
      <c r="I16" s="18" t="s">
        <v>337</v>
      </c>
      <c r="J16" s="17" t="s">
        <v>364</v>
      </c>
      <c r="K16" s="17">
        <v>740.8</v>
      </c>
      <c r="L16" s="17" t="s">
        <v>223</v>
      </c>
      <c r="M16" s="17" t="s">
        <v>221</v>
      </c>
      <c r="N16" s="17" t="s">
        <v>207</v>
      </c>
      <c r="O16" s="17" t="s">
        <v>369</v>
      </c>
      <c r="P16" s="17" t="s">
        <v>370</v>
      </c>
      <c r="Q16" s="17" t="s">
        <v>226</v>
      </c>
      <c r="T16" s="17" t="s">
        <v>10</v>
      </c>
      <c r="X16" s="24" t="s">
        <v>13</v>
      </c>
    </row>
    <row r="17" spans="1:24" ht="15">
      <c r="A17" s="17" t="s">
        <v>456</v>
      </c>
      <c r="B17" s="17" t="s">
        <v>430</v>
      </c>
      <c r="C17" s="17">
        <v>25</v>
      </c>
      <c r="D17" s="21" t="s">
        <v>176</v>
      </c>
      <c r="E17" s="23" t="s">
        <v>271</v>
      </c>
      <c r="F17" s="23" t="s">
        <v>272</v>
      </c>
      <c r="G17" s="17" t="s">
        <v>365</v>
      </c>
      <c r="H17" s="17" t="s">
        <v>49</v>
      </c>
      <c r="I17" s="18" t="s">
        <v>291</v>
      </c>
      <c r="J17" s="17" t="s">
        <v>366</v>
      </c>
      <c r="K17" s="17">
        <v>13.2</v>
      </c>
      <c r="L17" s="17" t="s">
        <v>42</v>
      </c>
      <c r="M17" s="17" t="s">
        <v>220</v>
      </c>
      <c r="N17" s="17" t="s">
        <v>220</v>
      </c>
      <c r="O17" s="17" t="s">
        <v>367</v>
      </c>
      <c r="P17" s="17" t="s">
        <v>412</v>
      </c>
      <c r="Q17" s="17" t="s">
        <v>225</v>
      </c>
      <c r="R17" s="17" t="s">
        <v>371</v>
      </c>
      <c r="S17" s="17" t="s">
        <v>164</v>
      </c>
      <c r="T17" s="17" t="s">
        <v>10</v>
      </c>
      <c r="X17" s="24" t="s">
        <v>31</v>
      </c>
    </row>
    <row r="18" spans="1:24" ht="15">
      <c r="A18" s="17" t="s">
        <v>457</v>
      </c>
      <c r="B18" s="17" t="s">
        <v>431</v>
      </c>
      <c r="C18" s="17">
        <v>393</v>
      </c>
      <c r="D18" s="21" t="s">
        <v>172</v>
      </c>
      <c r="E18" s="23" t="s">
        <v>273</v>
      </c>
      <c r="F18" s="23" t="s">
        <v>274</v>
      </c>
      <c r="G18" s="17" t="s">
        <v>374</v>
      </c>
      <c r="H18" s="17" t="s">
        <v>43</v>
      </c>
      <c r="I18" s="18" t="s">
        <v>341</v>
      </c>
      <c r="J18" s="17" t="s">
        <v>366</v>
      </c>
      <c r="K18" s="17">
        <v>11.5</v>
      </c>
      <c r="L18" s="17" t="s">
        <v>42</v>
      </c>
      <c r="M18" s="17" t="s">
        <v>220</v>
      </c>
      <c r="N18" s="17" t="s">
        <v>220</v>
      </c>
      <c r="O18" s="17" t="s">
        <v>367</v>
      </c>
      <c r="P18" s="17" t="s">
        <v>412</v>
      </c>
      <c r="Q18" s="17" t="s">
        <v>224</v>
      </c>
      <c r="S18" s="17" t="s">
        <v>194</v>
      </c>
      <c r="T18" s="17" t="s">
        <v>10</v>
      </c>
      <c r="X18" s="24" t="s">
        <v>31</v>
      </c>
    </row>
    <row r="19" spans="1:24" ht="15">
      <c r="A19" s="17" t="s">
        <v>458</v>
      </c>
      <c r="B19" s="17" t="s">
        <v>432</v>
      </c>
      <c r="C19" s="17">
        <v>311</v>
      </c>
      <c r="D19" s="21" t="s">
        <v>182</v>
      </c>
      <c r="E19" s="23" t="s">
        <v>275</v>
      </c>
      <c r="F19" s="23" t="s">
        <v>276</v>
      </c>
      <c r="G19" s="17" t="s">
        <v>375</v>
      </c>
      <c r="H19" s="17" t="s">
        <v>49</v>
      </c>
      <c r="I19" s="18" t="s">
        <v>376</v>
      </c>
      <c r="J19" s="17" t="s">
        <v>366</v>
      </c>
      <c r="K19" s="17">
        <v>9.3</v>
      </c>
      <c r="L19" s="17" t="s">
        <v>42</v>
      </c>
      <c r="M19" s="17" t="s">
        <v>220</v>
      </c>
      <c r="N19" s="17" t="s">
        <v>220</v>
      </c>
      <c r="O19" s="17" t="s">
        <v>368</v>
      </c>
      <c r="P19" s="17" t="s">
        <v>412</v>
      </c>
      <c r="Q19" s="17" t="s">
        <v>225</v>
      </c>
      <c r="T19" s="17" t="s">
        <v>10</v>
      </c>
      <c r="X19" s="24" t="s">
        <v>13</v>
      </c>
    </row>
    <row r="20" spans="1:24" ht="15">
      <c r="A20" s="17" t="s">
        <v>459</v>
      </c>
      <c r="B20" s="17" t="s">
        <v>433</v>
      </c>
      <c r="C20" s="17">
        <v>394</v>
      </c>
      <c r="D20" s="21" t="s">
        <v>194</v>
      </c>
      <c r="E20" s="23" t="s">
        <v>277</v>
      </c>
      <c r="F20" s="23" t="s">
        <v>278</v>
      </c>
      <c r="G20" s="17" t="s">
        <v>377</v>
      </c>
      <c r="H20" s="17" t="s">
        <v>43</v>
      </c>
      <c r="I20" s="18" t="s">
        <v>341</v>
      </c>
      <c r="J20" s="17" t="s">
        <v>354</v>
      </c>
      <c r="K20" s="17">
        <v>50.7</v>
      </c>
      <c r="L20" s="17" t="s">
        <v>42</v>
      </c>
      <c r="M20" s="17" t="s">
        <v>220</v>
      </c>
      <c r="N20" s="17" t="s">
        <v>220</v>
      </c>
      <c r="O20" s="17" t="s">
        <v>368</v>
      </c>
      <c r="P20" s="17" t="s">
        <v>412</v>
      </c>
      <c r="Q20" s="17" t="s">
        <v>224</v>
      </c>
      <c r="R20" s="17" t="s">
        <v>172</v>
      </c>
      <c r="S20" s="17" t="s">
        <v>173</v>
      </c>
      <c r="T20" s="17" t="s">
        <v>10</v>
      </c>
      <c r="X20" s="24" t="s">
        <v>31</v>
      </c>
    </row>
    <row r="21" spans="1:24" ht="15">
      <c r="A21" s="17" t="s">
        <v>460</v>
      </c>
      <c r="B21" s="17" t="s">
        <v>434</v>
      </c>
      <c r="C21" s="17">
        <v>315</v>
      </c>
      <c r="D21" s="21" t="s">
        <v>184</v>
      </c>
      <c r="E21" s="23" t="s">
        <v>279</v>
      </c>
      <c r="F21" s="23" t="s">
        <v>280</v>
      </c>
      <c r="G21" s="17" t="s">
        <v>378</v>
      </c>
      <c r="H21" s="17" t="s">
        <v>379</v>
      </c>
      <c r="I21" s="18" t="s">
        <v>384</v>
      </c>
      <c r="J21" s="17" t="s">
        <v>331</v>
      </c>
      <c r="K21" s="17">
        <v>4.4</v>
      </c>
      <c r="L21" s="17" t="s">
        <v>222</v>
      </c>
      <c r="M21" s="17" t="s">
        <v>207</v>
      </c>
      <c r="N21" s="17" t="s">
        <v>207</v>
      </c>
      <c r="O21" s="17" t="s">
        <v>369</v>
      </c>
      <c r="P21" s="17" t="s">
        <v>370</v>
      </c>
      <c r="Q21" s="17" t="s">
        <v>224</v>
      </c>
      <c r="R21" s="17" t="s">
        <v>385</v>
      </c>
      <c r="S21" s="17" t="s">
        <v>386</v>
      </c>
      <c r="T21" s="17" t="s">
        <v>10</v>
      </c>
      <c r="X21" s="24" t="s">
        <v>31</v>
      </c>
    </row>
    <row r="22" spans="1:24" ht="15">
      <c r="A22" s="17" t="s">
        <v>461</v>
      </c>
      <c r="B22" s="17" t="s">
        <v>435</v>
      </c>
      <c r="C22" s="17">
        <v>212</v>
      </c>
      <c r="D22" s="21" t="s">
        <v>186</v>
      </c>
      <c r="E22" s="23" t="s">
        <v>281</v>
      </c>
      <c r="F22" s="23" t="s">
        <v>282</v>
      </c>
      <c r="G22" s="17" t="s">
        <v>389</v>
      </c>
      <c r="H22" s="17" t="s">
        <v>388</v>
      </c>
      <c r="I22" s="18" t="s">
        <v>390</v>
      </c>
      <c r="J22" s="17" t="s">
        <v>391</v>
      </c>
      <c r="K22" s="17">
        <v>260.1</v>
      </c>
      <c r="L22" s="17" t="s">
        <v>222</v>
      </c>
      <c r="M22" s="17" t="s">
        <v>221</v>
      </c>
      <c r="N22" s="17" t="s">
        <v>207</v>
      </c>
      <c r="O22" s="17" t="s">
        <v>368</v>
      </c>
      <c r="P22" s="17" t="s">
        <v>370</v>
      </c>
      <c r="Q22" s="17" t="s">
        <v>225</v>
      </c>
      <c r="R22" s="17" t="s">
        <v>387</v>
      </c>
      <c r="T22" s="17" t="s">
        <v>10</v>
      </c>
      <c r="X22" s="24" t="s">
        <v>30</v>
      </c>
    </row>
    <row r="23" spans="1:24" ht="15">
      <c r="A23" s="17" t="s">
        <v>462</v>
      </c>
      <c r="B23" s="17" t="s">
        <v>436</v>
      </c>
      <c r="C23" s="17">
        <v>396</v>
      </c>
      <c r="D23" s="21" t="s">
        <v>188</v>
      </c>
      <c r="E23" s="23" t="s">
        <v>283</v>
      </c>
      <c r="F23" s="23" t="s">
        <v>284</v>
      </c>
      <c r="G23" s="17" t="s">
        <v>393</v>
      </c>
      <c r="H23" s="17" t="s">
        <v>394</v>
      </c>
      <c r="I23" s="18" t="s">
        <v>395</v>
      </c>
      <c r="J23" s="17" t="s">
        <v>331</v>
      </c>
      <c r="K23" s="17">
        <v>4.4</v>
      </c>
      <c r="L23" s="17" t="s">
        <v>42</v>
      </c>
      <c r="M23" s="17" t="s">
        <v>207</v>
      </c>
      <c r="N23" s="17" t="s">
        <v>220</v>
      </c>
      <c r="O23" s="17" t="s">
        <v>367</v>
      </c>
      <c r="P23" s="17" t="s">
        <v>412</v>
      </c>
      <c r="Q23" s="17" t="s">
        <v>225</v>
      </c>
      <c r="S23" s="17" t="s">
        <v>392</v>
      </c>
      <c r="T23" s="17" t="s">
        <v>10</v>
      </c>
      <c r="X23" s="24" t="s">
        <v>31</v>
      </c>
    </row>
    <row r="24" spans="1:24" ht="15">
      <c r="A24" s="17" t="s">
        <v>463</v>
      </c>
      <c r="B24" s="17" t="s">
        <v>437</v>
      </c>
      <c r="C24" s="17">
        <v>389</v>
      </c>
      <c r="D24" s="21" t="s">
        <v>167</v>
      </c>
      <c r="E24" s="23" t="s">
        <v>285</v>
      </c>
      <c r="F24" s="23" t="s">
        <v>286</v>
      </c>
      <c r="G24" s="17" t="s">
        <v>396</v>
      </c>
      <c r="H24" s="17" t="s">
        <v>397</v>
      </c>
      <c r="I24" s="18" t="s">
        <v>344</v>
      </c>
      <c r="J24" s="17" t="s">
        <v>338</v>
      </c>
      <c r="K24" s="17">
        <v>683.4</v>
      </c>
      <c r="L24" s="17" t="s">
        <v>222</v>
      </c>
      <c r="M24" s="17" t="s">
        <v>221</v>
      </c>
      <c r="N24" s="17" t="s">
        <v>207</v>
      </c>
      <c r="O24" s="17" t="s">
        <v>368</v>
      </c>
      <c r="P24" s="17" t="s">
        <v>412</v>
      </c>
      <c r="Q24" s="17" t="s">
        <v>224</v>
      </c>
      <c r="R24" s="17" t="s">
        <v>189</v>
      </c>
      <c r="T24" s="17" t="s">
        <v>10</v>
      </c>
      <c r="X24" s="24" t="s">
        <v>31</v>
      </c>
    </row>
    <row r="25" spans="1:24" ht="15">
      <c r="A25" s="17" t="s">
        <v>464</v>
      </c>
      <c r="B25" s="17" t="s">
        <v>438</v>
      </c>
      <c r="C25" s="17">
        <v>387</v>
      </c>
      <c r="D25" s="21" t="s">
        <v>174</v>
      </c>
      <c r="E25" s="23" t="s">
        <v>287</v>
      </c>
      <c r="F25" s="23" t="s">
        <v>288</v>
      </c>
      <c r="G25" s="17" t="s">
        <v>399</v>
      </c>
      <c r="H25" s="17" t="s">
        <v>44</v>
      </c>
      <c r="I25" s="18" t="s">
        <v>344</v>
      </c>
      <c r="J25" s="17" t="s">
        <v>366</v>
      </c>
      <c r="K25" s="17">
        <v>22.5</v>
      </c>
      <c r="L25" s="17" t="s">
        <v>42</v>
      </c>
      <c r="M25" s="17" t="s">
        <v>220</v>
      </c>
      <c r="N25" s="17" t="s">
        <v>220</v>
      </c>
      <c r="O25" s="17" t="s">
        <v>367</v>
      </c>
      <c r="P25" s="17" t="s">
        <v>412</v>
      </c>
      <c r="Q25" s="17" t="s">
        <v>224</v>
      </c>
      <c r="S25" s="17" t="s">
        <v>189</v>
      </c>
      <c r="T25" s="17" t="s">
        <v>10</v>
      </c>
      <c r="X25" s="24" t="s">
        <v>31</v>
      </c>
    </row>
    <row r="26" spans="1:24" ht="15">
      <c r="A26" s="17" t="s">
        <v>465</v>
      </c>
      <c r="B26" s="17" t="s">
        <v>439</v>
      </c>
      <c r="C26" s="17">
        <v>100</v>
      </c>
      <c r="D26" s="21" t="s">
        <v>163</v>
      </c>
      <c r="E26" s="23" t="s">
        <v>289</v>
      </c>
      <c r="F26" s="23" t="s">
        <v>290</v>
      </c>
      <c r="G26" s="17" t="s">
        <v>400</v>
      </c>
      <c r="H26" s="17" t="s">
        <v>49</v>
      </c>
      <c r="I26" s="18" t="s">
        <v>401</v>
      </c>
      <c r="J26" s="17" t="s">
        <v>328</v>
      </c>
      <c r="K26" s="17">
        <v>22.9</v>
      </c>
      <c r="L26" s="17" t="s">
        <v>42</v>
      </c>
      <c r="M26" s="17" t="s">
        <v>220</v>
      </c>
      <c r="N26" s="17" t="s">
        <v>207</v>
      </c>
      <c r="O26" s="17" t="s">
        <v>368</v>
      </c>
      <c r="P26" s="17" t="s">
        <v>412</v>
      </c>
      <c r="S26" s="17" t="s">
        <v>171</v>
      </c>
      <c r="T26" s="17" t="s">
        <v>10</v>
      </c>
      <c r="X26" s="24" t="s">
        <v>30</v>
      </c>
    </row>
  </sheetData>
  <sheetProtection/>
  <dataValidations count="11">
    <dataValidation type="list" allowBlank="1" showInputMessage="1" showErrorMessage="1" sqref="X2:X99">
      <formula1>evolution_class</formula1>
    </dataValidation>
    <dataValidation type="list" allowBlank="1" showInputMessage="1" showErrorMessage="1" sqref="Y2:Y99">
      <formula1>pokemon_weakness</formula1>
    </dataValidation>
    <dataValidation type="list" allowBlank="1" showInputMessage="1" showErrorMessage="1" sqref="U2:U99">
      <formula1>series</formula1>
    </dataValidation>
    <dataValidation type="list" allowBlank="1" showInputMessage="1" showErrorMessage="1" sqref="V2:V99">
      <formula1>cardset</formula1>
    </dataValidation>
    <dataValidation type="list" allowBlank="1" showInputMessage="1" showErrorMessage="1" sqref="H2:H26 W2:W99">
      <formula1>pokemon_card_type</formula1>
    </dataValidation>
    <dataValidation type="list" allowBlank="1" showInputMessage="1" showErrorMessage="1" sqref="T2:T99">
      <formula1>source_class</formula1>
    </dataValidation>
    <dataValidation type="list" allowBlank="1" showInputMessage="1" showErrorMessage="1" sqref="L2:L26">
      <formula1>pokedex_hit_points</formula1>
    </dataValidation>
    <dataValidation type="list" allowBlank="1" showInputMessage="1" showErrorMessage="1" sqref="M2:N99">
      <formula1>standard_ranking</formula1>
    </dataValidation>
    <dataValidation type="list" allowBlank="1" showInputMessage="1" showErrorMessage="1" sqref="Q2:Q100">
      <formula1>pokedex_speed</formula1>
    </dataValidation>
    <dataValidation type="list" allowBlank="1" showInputMessage="1" showErrorMessage="1" sqref="P2:P100">
      <formula1>pokedex_special_defense</formula1>
    </dataValidation>
    <dataValidation type="list" allowBlank="1" showInputMessage="1" showErrorMessage="1" sqref="O2:O99">
      <formula1>pokedex_special_attack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37.421875" style="0" bestFit="1" customWidth="1"/>
    <col min="2" max="2" width="42.00390625" style="0" customWidth="1"/>
    <col min="3" max="3" width="16.7109375" style="60" bestFit="1" customWidth="1"/>
    <col min="4" max="4" width="16.7109375" style="0" bestFit="1" customWidth="1"/>
    <col min="5" max="5" width="76.421875" style="0" bestFit="1" customWidth="1"/>
    <col min="6" max="6" width="18.7109375" style="0" bestFit="1" customWidth="1"/>
    <col min="7" max="7" width="12.8515625" style="0" bestFit="1" customWidth="1"/>
    <col min="8" max="8" width="12.57421875" style="0" bestFit="1" customWidth="1"/>
    <col min="9" max="9" width="12.140625" style="0" bestFit="1" customWidth="1"/>
    <col min="10" max="10" width="9.00390625" style="0" bestFit="1" customWidth="1"/>
    <col min="11" max="16384" width="34.7109375" style="0" customWidth="1"/>
  </cols>
  <sheetData>
    <row r="1" spans="1:3" s="1" customFormat="1" ht="15">
      <c r="A1" s="1" t="s">
        <v>53</v>
      </c>
      <c r="B1" s="1" t="s">
        <v>28</v>
      </c>
      <c r="C1" s="61"/>
    </row>
    <row r="2" spans="1:2" ht="15">
      <c r="A2" t="s">
        <v>10</v>
      </c>
      <c r="B2" s="4" t="s">
        <v>38</v>
      </c>
    </row>
    <row r="3" spans="1:2" ht="15">
      <c r="A3" t="s">
        <v>501</v>
      </c>
      <c r="B3" s="4" t="s">
        <v>52</v>
      </c>
    </row>
    <row r="4" spans="1:2" ht="15">
      <c r="A4" t="s">
        <v>162</v>
      </c>
      <c r="B4" s="4" t="s">
        <v>40</v>
      </c>
    </row>
    <row r="5" spans="1:2" ht="15">
      <c r="A5" t="s">
        <v>161</v>
      </c>
      <c r="B5" s="4" t="s">
        <v>39</v>
      </c>
    </row>
    <row r="8" spans="1:10" s="6" customFormat="1" ht="15">
      <c r="A8" s="6" t="s">
        <v>88</v>
      </c>
      <c r="B8" s="6" t="s">
        <v>1</v>
      </c>
      <c r="C8" s="61" t="s">
        <v>53</v>
      </c>
      <c r="D8" s="6" t="s">
        <v>29</v>
      </c>
      <c r="E8" s="6" t="s">
        <v>89</v>
      </c>
      <c r="F8" s="6" t="s">
        <v>90</v>
      </c>
      <c r="G8" s="6" t="s">
        <v>91</v>
      </c>
      <c r="H8" s="6" t="s">
        <v>92</v>
      </c>
      <c r="I8" s="6" t="s">
        <v>93</v>
      </c>
      <c r="J8" s="6" t="s">
        <v>94</v>
      </c>
    </row>
    <row r="9" spans="1:10" ht="15">
      <c r="A9" t="s">
        <v>796</v>
      </c>
      <c r="B9" t="s">
        <v>911</v>
      </c>
      <c r="C9" s="60" t="s">
        <v>10</v>
      </c>
      <c r="D9" t="s">
        <v>10</v>
      </c>
      <c r="E9" t="s">
        <v>502</v>
      </c>
      <c r="F9" t="s">
        <v>498</v>
      </c>
      <c r="G9" t="s">
        <v>499</v>
      </c>
      <c r="H9" s="37">
        <v>39887</v>
      </c>
      <c r="J9" t="s">
        <v>510</v>
      </c>
    </row>
    <row r="10" spans="1:10" ht="15">
      <c r="A10" t="s">
        <v>797</v>
      </c>
      <c r="B10" t="s">
        <v>912</v>
      </c>
      <c r="C10" s="60" t="s">
        <v>10</v>
      </c>
      <c r="D10" t="s">
        <v>10</v>
      </c>
      <c r="E10" t="s">
        <v>502</v>
      </c>
      <c r="F10" t="s">
        <v>497</v>
      </c>
      <c r="G10" t="s">
        <v>500</v>
      </c>
      <c r="H10" s="37">
        <v>39887</v>
      </c>
      <c r="J10" t="s">
        <v>510</v>
      </c>
    </row>
    <row r="11" spans="1:10" ht="15">
      <c r="A11" t="s">
        <v>798</v>
      </c>
      <c r="B11" t="s">
        <v>910</v>
      </c>
      <c r="C11" s="60" t="s">
        <v>501</v>
      </c>
      <c r="D11" t="s">
        <v>501</v>
      </c>
      <c r="E11" t="s">
        <v>503</v>
      </c>
      <c r="F11" t="s">
        <v>506</v>
      </c>
      <c r="G11" t="s">
        <v>507</v>
      </c>
      <c r="H11" s="37">
        <v>39887</v>
      </c>
      <c r="J11" t="s">
        <v>510</v>
      </c>
    </row>
    <row r="12" spans="1:10" ht="15">
      <c r="A12" t="s">
        <v>799</v>
      </c>
      <c r="B12" t="s">
        <v>913</v>
      </c>
      <c r="C12" s="60" t="s">
        <v>162</v>
      </c>
      <c r="D12" t="s">
        <v>162</v>
      </c>
      <c r="E12" t="s">
        <v>504</v>
      </c>
      <c r="F12" t="s">
        <v>508</v>
      </c>
      <c r="G12" t="s">
        <v>509</v>
      </c>
      <c r="H12" s="37">
        <v>39887</v>
      </c>
      <c r="J12" t="s">
        <v>510</v>
      </c>
    </row>
    <row r="13" spans="1:10" ht="15">
      <c r="A13" t="s">
        <v>800</v>
      </c>
      <c r="B13" t="s">
        <v>914</v>
      </c>
      <c r="C13" s="60" t="s">
        <v>162</v>
      </c>
      <c r="D13" t="s">
        <v>162</v>
      </c>
      <c r="E13" t="s">
        <v>504</v>
      </c>
      <c r="F13" t="s">
        <v>26</v>
      </c>
      <c r="G13" t="s">
        <v>509</v>
      </c>
      <c r="H13" s="37">
        <v>39888</v>
      </c>
      <c r="J13" t="s">
        <v>510</v>
      </c>
    </row>
    <row r="14" spans="1:10" ht="15">
      <c r="A14" t="s">
        <v>801</v>
      </c>
      <c r="B14" t="s">
        <v>915</v>
      </c>
      <c r="C14" s="60" t="s">
        <v>161</v>
      </c>
      <c r="D14" t="s">
        <v>161</v>
      </c>
      <c r="E14" t="s">
        <v>505</v>
      </c>
      <c r="F14" t="s">
        <v>792</v>
      </c>
      <c r="G14" t="s">
        <v>793</v>
      </c>
      <c r="H14" s="37">
        <v>39887</v>
      </c>
      <c r="J14" t="s">
        <v>510</v>
      </c>
    </row>
    <row r="15" spans="1:10" ht="15">
      <c r="A15" t="s">
        <v>802</v>
      </c>
      <c r="B15" t="s">
        <v>916</v>
      </c>
      <c r="C15" s="60" t="s">
        <v>161</v>
      </c>
      <c r="D15" t="s">
        <v>161</v>
      </c>
      <c r="E15" t="s">
        <v>505</v>
      </c>
      <c r="F15" t="s">
        <v>794</v>
      </c>
      <c r="G15" t="s">
        <v>795</v>
      </c>
      <c r="H15" s="37">
        <v>39888</v>
      </c>
      <c r="J15" t="s">
        <v>510</v>
      </c>
    </row>
    <row r="16" ht="15">
      <c r="H16" s="37"/>
    </row>
  </sheetData>
  <sheetProtection/>
  <hyperlinks>
    <hyperlink ref="B2" r:id="rId1" display="http://www.pokemon.com/Pokedex/flash.asp"/>
    <hyperlink ref="B3" r:id="rId2" display="http://www.go-pokemon.com/tcg/cards/"/>
    <hyperlink ref="B4" r:id="rId3" display="http://www.pokemon.com/#videogames"/>
    <hyperlink ref="B5" r:id="rId4" display="http://www.pokemon.com/#tradingcards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 outlineLevelRow="1"/>
  <cols>
    <col min="1" max="1" width="38.00390625" style="0" bestFit="1" customWidth="1"/>
    <col min="2" max="2" width="24.00390625" style="0" bestFit="1" customWidth="1"/>
    <col min="3" max="3" width="16.00390625" style="60" bestFit="1" customWidth="1"/>
    <col min="4" max="4" width="16.00390625" style="0" bestFit="1" customWidth="1"/>
    <col min="5" max="5" width="15.8515625" style="0" bestFit="1" customWidth="1"/>
    <col min="6" max="6" width="18.00390625" style="0" bestFit="1" customWidth="1"/>
    <col min="7" max="7" width="9.00390625" style="0" bestFit="1" customWidth="1"/>
    <col min="8" max="8" width="12.57421875" style="0" bestFit="1" customWidth="1"/>
    <col min="9" max="9" width="12.140625" style="0" bestFit="1" customWidth="1"/>
    <col min="10" max="10" width="9.00390625" style="0" bestFit="1" customWidth="1"/>
  </cols>
  <sheetData>
    <row r="1" spans="1:3" s="1" customFormat="1" ht="15">
      <c r="A1" s="1" t="s">
        <v>81</v>
      </c>
      <c r="B1" s="1" t="s">
        <v>218</v>
      </c>
      <c r="C1" s="61"/>
    </row>
    <row r="2" ht="15" outlineLevel="1">
      <c r="A2" t="s">
        <v>211</v>
      </c>
    </row>
    <row r="3" ht="15" outlineLevel="1">
      <c r="A3" t="s">
        <v>213</v>
      </c>
    </row>
    <row r="4" ht="15" outlineLevel="1">
      <c r="A4" t="s">
        <v>214</v>
      </c>
    </row>
    <row r="7" spans="1:10" s="6" customFormat="1" ht="15">
      <c r="A7" s="6" t="s">
        <v>88</v>
      </c>
      <c r="B7" s="6" t="s">
        <v>1</v>
      </c>
      <c r="C7" s="61" t="s">
        <v>81</v>
      </c>
      <c r="D7" s="6" t="s">
        <v>29</v>
      </c>
      <c r="E7" s="6" t="s">
        <v>89</v>
      </c>
      <c r="F7" s="6" t="s">
        <v>90</v>
      </c>
      <c r="G7" s="6" t="s">
        <v>91</v>
      </c>
      <c r="H7" s="6" t="s">
        <v>92</v>
      </c>
      <c r="I7" s="6" t="s">
        <v>93</v>
      </c>
      <c r="J7" s="6" t="s">
        <v>94</v>
      </c>
    </row>
    <row r="8" spans="1:10" ht="15">
      <c r="A8" t="s">
        <v>803</v>
      </c>
      <c r="B8" t="str">
        <f>CONCATENATE("series_",LOWER(C8))</f>
        <v>series_platinum</v>
      </c>
      <c r="C8" s="60" t="s">
        <v>211</v>
      </c>
      <c r="D8" t="s">
        <v>211</v>
      </c>
      <c r="E8" t="s">
        <v>787</v>
      </c>
      <c r="H8" s="37">
        <v>39887</v>
      </c>
      <c r="J8" t="s">
        <v>510</v>
      </c>
    </row>
    <row r="9" spans="1:10" ht="15">
      <c r="A9" t="s">
        <v>804</v>
      </c>
      <c r="B9" t="s">
        <v>903</v>
      </c>
      <c r="C9" s="60" t="s">
        <v>213</v>
      </c>
      <c r="D9" t="s">
        <v>213</v>
      </c>
      <c r="E9" t="s">
        <v>787</v>
      </c>
      <c r="F9" t="s">
        <v>789</v>
      </c>
      <c r="G9" t="s">
        <v>788</v>
      </c>
      <c r="H9" s="37">
        <v>39887</v>
      </c>
      <c r="J9" t="s">
        <v>510</v>
      </c>
    </row>
    <row r="10" spans="1:10" ht="15">
      <c r="A10" t="s">
        <v>805</v>
      </c>
      <c r="B10" t="s">
        <v>902</v>
      </c>
      <c r="C10" s="60" t="s">
        <v>213</v>
      </c>
      <c r="D10" t="s">
        <v>213</v>
      </c>
      <c r="E10" t="s">
        <v>787</v>
      </c>
      <c r="F10" t="s">
        <v>789</v>
      </c>
      <c r="G10" t="s">
        <v>790</v>
      </c>
      <c r="H10" s="37">
        <v>39887</v>
      </c>
      <c r="J10" t="s">
        <v>510</v>
      </c>
    </row>
    <row r="11" spans="1:10" ht="15">
      <c r="A11" t="s">
        <v>806</v>
      </c>
      <c r="B11" t="str">
        <f>CONCATENATE("series_",LOWER(C11))</f>
        <v>series_ex</v>
      </c>
      <c r="C11" s="60" t="s">
        <v>214</v>
      </c>
      <c r="D11" t="s">
        <v>214</v>
      </c>
      <c r="E11" t="s">
        <v>787</v>
      </c>
      <c r="F11" t="s">
        <v>791</v>
      </c>
      <c r="H11" s="37">
        <v>39887</v>
      </c>
      <c r="J11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37.421875" style="0" bestFit="1" customWidth="1"/>
    <col min="2" max="2" width="25.8515625" style="0" bestFit="1" customWidth="1"/>
    <col min="3" max="3" width="23.8515625" style="60" bestFit="1" customWidth="1"/>
    <col min="4" max="4" width="23.8515625" style="0" bestFit="1" customWidth="1"/>
    <col min="5" max="5" width="19.7109375" style="0" bestFit="1" customWidth="1"/>
    <col min="6" max="6" width="23.00390625" style="0" bestFit="1" customWidth="1"/>
    <col min="7" max="7" width="19.7109375" style="0" bestFit="1" customWidth="1"/>
    <col min="8" max="8" width="12.57421875" style="0" bestFit="1" customWidth="1"/>
    <col min="9" max="9" width="12.140625" style="0" bestFit="1" customWidth="1"/>
    <col min="10" max="10" width="9.00390625" style="0" bestFit="1" customWidth="1"/>
  </cols>
  <sheetData>
    <row r="1" spans="1:3" s="1" customFormat="1" ht="15">
      <c r="A1" s="1" t="s">
        <v>82</v>
      </c>
      <c r="B1" s="1" t="s">
        <v>215</v>
      </c>
      <c r="C1" s="61"/>
    </row>
    <row r="2" ht="15">
      <c r="A2" t="s">
        <v>515</v>
      </c>
    </row>
    <row r="3" ht="15">
      <c r="A3" t="s">
        <v>514</v>
      </c>
    </row>
    <row r="4" ht="15">
      <c r="A4" t="s">
        <v>513</v>
      </c>
    </row>
    <row r="5" ht="15">
      <c r="A5" t="s">
        <v>516</v>
      </c>
    </row>
    <row r="6" ht="15">
      <c r="A6" t="s">
        <v>517</v>
      </c>
    </row>
    <row r="9" spans="1:10" s="6" customFormat="1" ht="15">
      <c r="A9" s="6" t="s">
        <v>88</v>
      </c>
      <c r="B9" s="6" t="s">
        <v>1</v>
      </c>
      <c r="C9" s="61" t="s">
        <v>82</v>
      </c>
      <c r="D9" s="6" t="s">
        <v>29</v>
      </c>
      <c r="E9" s="6" t="s">
        <v>89</v>
      </c>
      <c r="F9" s="6" t="s">
        <v>90</v>
      </c>
      <c r="G9" s="6" t="s">
        <v>91</v>
      </c>
      <c r="H9" s="6" t="s">
        <v>92</v>
      </c>
      <c r="I9" s="6" t="s">
        <v>93</v>
      </c>
      <c r="J9" s="6" t="s">
        <v>94</v>
      </c>
    </row>
    <row r="10" spans="1:10" ht="15">
      <c r="A10" t="s">
        <v>807</v>
      </c>
      <c r="B10" t="s">
        <v>892</v>
      </c>
      <c r="C10" s="60" t="s">
        <v>515</v>
      </c>
      <c r="D10" t="s">
        <v>515</v>
      </c>
      <c r="E10" t="s">
        <v>786</v>
      </c>
      <c r="F10" t="s">
        <v>767</v>
      </c>
      <c r="G10" t="s">
        <v>768</v>
      </c>
      <c r="H10" s="37">
        <v>39887</v>
      </c>
      <c r="J10" t="s">
        <v>510</v>
      </c>
    </row>
    <row r="11" spans="1:10" ht="15">
      <c r="A11" t="s">
        <v>808</v>
      </c>
      <c r="B11" t="s">
        <v>893</v>
      </c>
      <c r="C11" s="60" t="s">
        <v>514</v>
      </c>
      <c r="D11" t="s">
        <v>514</v>
      </c>
      <c r="E11" t="s">
        <v>786</v>
      </c>
      <c r="F11" t="s">
        <v>769</v>
      </c>
      <c r="G11" t="s">
        <v>770</v>
      </c>
      <c r="H11" s="37">
        <v>39887</v>
      </c>
      <c r="J11" t="s">
        <v>510</v>
      </c>
    </row>
    <row r="12" spans="1:10" ht="15">
      <c r="A12" t="s">
        <v>809</v>
      </c>
      <c r="B12" t="s">
        <v>894</v>
      </c>
      <c r="C12" s="60" t="s">
        <v>513</v>
      </c>
      <c r="D12" t="s">
        <v>513</v>
      </c>
      <c r="E12" t="s">
        <v>786</v>
      </c>
      <c r="F12" t="s">
        <v>771</v>
      </c>
      <c r="G12" t="s">
        <v>772</v>
      </c>
      <c r="H12" s="37">
        <v>39887</v>
      </c>
      <c r="J12" t="s">
        <v>510</v>
      </c>
    </row>
    <row r="13" spans="1:10" ht="15">
      <c r="A13" t="s">
        <v>810</v>
      </c>
      <c r="B13" t="s">
        <v>895</v>
      </c>
      <c r="C13" s="60" t="s">
        <v>513</v>
      </c>
      <c r="D13" t="s">
        <v>513</v>
      </c>
      <c r="E13" t="s">
        <v>786</v>
      </c>
      <c r="F13" t="s">
        <v>773</v>
      </c>
      <c r="G13" t="s">
        <v>774</v>
      </c>
      <c r="H13" s="37">
        <v>39887</v>
      </c>
      <c r="J13" t="s">
        <v>510</v>
      </c>
    </row>
    <row r="14" spans="1:10" ht="15">
      <c r="A14" t="s">
        <v>811</v>
      </c>
      <c r="B14" t="s">
        <v>896</v>
      </c>
      <c r="C14" s="60" t="s">
        <v>516</v>
      </c>
      <c r="D14" t="s">
        <v>516</v>
      </c>
      <c r="E14" t="s">
        <v>786</v>
      </c>
      <c r="F14" t="s">
        <v>775</v>
      </c>
      <c r="G14" t="s">
        <v>776</v>
      </c>
      <c r="H14" s="37">
        <v>39887</v>
      </c>
      <c r="J14" t="s">
        <v>510</v>
      </c>
    </row>
    <row r="15" spans="1:10" ht="15">
      <c r="A15" t="s">
        <v>812</v>
      </c>
      <c r="B15" t="s">
        <v>897</v>
      </c>
      <c r="C15" s="60" t="s">
        <v>516</v>
      </c>
      <c r="D15" t="s">
        <v>516</v>
      </c>
      <c r="E15" t="s">
        <v>786</v>
      </c>
      <c r="F15" t="s">
        <v>777</v>
      </c>
      <c r="G15" t="s">
        <v>780</v>
      </c>
      <c r="H15" s="37">
        <v>39887</v>
      </c>
      <c r="J15" t="s">
        <v>510</v>
      </c>
    </row>
    <row r="16" spans="1:10" ht="15">
      <c r="A16" t="s">
        <v>813</v>
      </c>
      <c r="B16" t="s">
        <v>898</v>
      </c>
      <c r="C16" s="60" t="s">
        <v>516</v>
      </c>
      <c r="D16" t="s">
        <v>516</v>
      </c>
      <c r="E16" t="s">
        <v>786</v>
      </c>
      <c r="F16" t="s">
        <v>778</v>
      </c>
      <c r="G16" t="s">
        <v>779</v>
      </c>
      <c r="H16" s="37">
        <v>39887</v>
      </c>
      <c r="J16" t="s">
        <v>510</v>
      </c>
    </row>
    <row r="17" spans="1:10" ht="15">
      <c r="A17" t="s">
        <v>814</v>
      </c>
      <c r="B17" t="s">
        <v>904</v>
      </c>
      <c r="C17" s="60" t="s">
        <v>517</v>
      </c>
      <c r="D17" t="s">
        <v>517</v>
      </c>
      <c r="E17" t="s">
        <v>786</v>
      </c>
      <c r="F17" t="s">
        <v>781</v>
      </c>
      <c r="G17" t="s">
        <v>212</v>
      </c>
      <c r="H17" s="37">
        <v>39887</v>
      </c>
      <c r="J17" t="s">
        <v>510</v>
      </c>
    </row>
    <row r="18" spans="1:10" ht="15">
      <c r="A18" t="s">
        <v>815</v>
      </c>
      <c r="B18" t="s">
        <v>899</v>
      </c>
      <c r="C18" s="60" t="s">
        <v>517</v>
      </c>
      <c r="D18" t="s">
        <v>517</v>
      </c>
      <c r="E18" t="s">
        <v>786</v>
      </c>
      <c r="F18" t="s">
        <v>782</v>
      </c>
      <c r="G18" t="s">
        <v>212</v>
      </c>
      <c r="H18" s="37">
        <v>39887</v>
      </c>
      <c r="J18" t="s">
        <v>510</v>
      </c>
    </row>
    <row r="19" spans="1:10" ht="15">
      <c r="A19" t="s">
        <v>816</v>
      </c>
      <c r="B19" t="s">
        <v>900</v>
      </c>
      <c r="C19" s="60" t="s">
        <v>517</v>
      </c>
      <c r="D19" t="s">
        <v>517</v>
      </c>
      <c r="E19" t="s">
        <v>786</v>
      </c>
      <c r="F19" t="s">
        <v>783</v>
      </c>
      <c r="G19" t="s">
        <v>784</v>
      </c>
      <c r="H19" s="37">
        <v>39887</v>
      </c>
      <c r="J19" t="s">
        <v>510</v>
      </c>
    </row>
    <row r="20" spans="1:10" ht="15">
      <c r="A20" t="s">
        <v>817</v>
      </c>
      <c r="B20" t="s">
        <v>901</v>
      </c>
      <c r="C20" s="60" t="s">
        <v>517</v>
      </c>
      <c r="D20" t="s">
        <v>517</v>
      </c>
      <c r="E20" t="s">
        <v>786</v>
      </c>
      <c r="F20" t="s">
        <v>785</v>
      </c>
      <c r="G20" t="s">
        <v>784</v>
      </c>
      <c r="H20" s="37">
        <v>39887</v>
      </c>
      <c r="J20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61"/>
  <sheetViews>
    <sheetView zoomScalePageLayoutView="0" workbookViewId="0" topLeftCell="A1">
      <pane ySplit="31" topLeftCell="A32" activePane="bottomLeft" state="frozen"/>
      <selection pane="topLeft" activeCell="A1" sqref="A1"/>
      <selection pane="bottomLeft" activeCell="A32" sqref="A32"/>
    </sheetView>
  </sheetViews>
  <sheetFormatPr defaultColWidth="9.140625" defaultRowHeight="15" outlineLevelRow="1"/>
  <cols>
    <col min="1" max="1" width="37.57421875" style="0" bestFit="1" customWidth="1"/>
    <col min="2" max="2" width="23.140625" style="0" customWidth="1"/>
    <col min="3" max="3" width="21.57421875" style="60" customWidth="1"/>
    <col min="4" max="4" width="13.7109375" style="0" bestFit="1" customWidth="1"/>
    <col min="5" max="5" width="28.00390625" style="0" bestFit="1" customWidth="1"/>
    <col min="6" max="6" width="20.8515625" style="0" bestFit="1" customWidth="1"/>
    <col min="7" max="7" width="18.421875" style="0" bestFit="1" customWidth="1"/>
    <col min="8" max="8" width="12.57421875" style="0" customWidth="1"/>
    <col min="9" max="9" width="12.140625" style="0" customWidth="1"/>
    <col min="10" max="10" width="7.00390625" style="0" customWidth="1"/>
    <col min="11" max="16384" width="14.421875" style="0" customWidth="1"/>
  </cols>
  <sheetData>
    <row r="1" spans="1:3" s="1" customFormat="1" ht="15">
      <c r="A1" s="1" t="s">
        <v>230</v>
      </c>
      <c r="B1" s="1" t="s">
        <v>41</v>
      </c>
      <c r="C1" s="59" t="s">
        <v>1041</v>
      </c>
    </row>
    <row r="2" ht="15" hidden="1" outlineLevel="1">
      <c r="A2" t="s">
        <v>118</v>
      </c>
    </row>
    <row r="3" ht="15" hidden="1" outlineLevel="1">
      <c r="A3" t="s">
        <v>119</v>
      </c>
    </row>
    <row r="4" ht="15" hidden="1" outlineLevel="1">
      <c r="A4" t="s">
        <v>47</v>
      </c>
    </row>
    <row r="5" ht="15" hidden="1" outlineLevel="1">
      <c r="A5" t="s">
        <v>48</v>
      </c>
    </row>
    <row r="6" ht="15" hidden="1" outlineLevel="1">
      <c r="A6" t="s">
        <v>44</v>
      </c>
    </row>
    <row r="7" ht="15" hidden="1" outlineLevel="1">
      <c r="A7" t="s">
        <v>120</v>
      </c>
    </row>
    <row r="8" ht="15" hidden="1" outlineLevel="1">
      <c r="A8" t="s">
        <v>121</v>
      </c>
    </row>
    <row r="9" ht="15" hidden="1" outlineLevel="1">
      <c r="A9" t="s">
        <v>122</v>
      </c>
    </row>
    <row r="10" ht="15" hidden="1" outlineLevel="1">
      <c r="A10" t="s">
        <v>123</v>
      </c>
    </row>
    <row r="11" ht="15" hidden="1" outlineLevel="1">
      <c r="A11" t="s">
        <v>322</v>
      </c>
    </row>
    <row r="12" ht="15" hidden="1" outlineLevel="1">
      <c r="A12" t="s">
        <v>329</v>
      </c>
    </row>
    <row r="13" ht="15" hidden="1" outlineLevel="1">
      <c r="A13" t="s">
        <v>388</v>
      </c>
    </row>
    <row r="14" ht="15" hidden="1" outlineLevel="1">
      <c r="A14" t="s">
        <v>339</v>
      </c>
    </row>
    <row r="15" ht="15" hidden="1" outlineLevel="1">
      <c r="A15" t="s">
        <v>356</v>
      </c>
    </row>
    <row r="16" ht="15" hidden="1" outlineLevel="1">
      <c r="A16" t="s">
        <v>363</v>
      </c>
    </row>
    <row r="17" ht="15" hidden="1" outlineLevel="1">
      <c r="A17" t="s">
        <v>379</v>
      </c>
    </row>
    <row r="18" ht="15" hidden="1" outlineLevel="1">
      <c r="A18" t="s">
        <v>397</v>
      </c>
    </row>
    <row r="19" ht="15" hidden="1" outlineLevel="1">
      <c r="A19" t="s">
        <v>348</v>
      </c>
    </row>
    <row r="20" ht="15" hidden="1" outlineLevel="1">
      <c r="A20" t="s">
        <v>49</v>
      </c>
    </row>
    <row r="21" ht="15" hidden="1" outlineLevel="1">
      <c r="A21" t="s">
        <v>124</v>
      </c>
    </row>
    <row r="22" ht="15" hidden="1" outlineLevel="1">
      <c r="A22" t="s">
        <v>43</v>
      </c>
    </row>
    <row r="23" ht="15" hidden="1" outlineLevel="1">
      <c r="A23" t="s">
        <v>46</v>
      </c>
    </row>
    <row r="24" ht="15" hidden="1" outlineLevel="1">
      <c r="A24" t="s">
        <v>42</v>
      </c>
    </row>
    <row r="25" ht="15" hidden="1" outlineLevel="1">
      <c r="A25" t="s">
        <v>394</v>
      </c>
    </row>
    <row r="26" ht="15" hidden="1" outlineLevel="1">
      <c r="A26" t="s">
        <v>125</v>
      </c>
    </row>
    <row r="27" ht="15" hidden="1" outlineLevel="1">
      <c r="A27" t="s">
        <v>45</v>
      </c>
    </row>
    <row r="28" ht="15" hidden="1" outlineLevel="1">
      <c r="A28" t="s">
        <v>126</v>
      </c>
    </row>
    <row r="29" ht="15" collapsed="1">
      <c r="C29" s="59" t="s">
        <v>1040</v>
      </c>
    </row>
    <row r="30" spans="1:3" ht="15">
      <c r="A30" s="62" t="s">
        <v>1043</v>
      </c>
      <c r="C30" s="61" t="s">
        <v>51</v>
      </c>
    </row>
    <row r="31" spans="1:10" s="5" customFormat="1" ht="15">
      <c r="A31" s="5" t="s">
        <v>88</v>
      </c>
      <c r="B31" s="5" t="s">
        <v>1</v>
      </c>
      <c r="C31" s="61" t="s">
        <v>230</v>
      </c>
      <c r="D31" s="5" t="s">
        <v>29</v>
      </c>
      <c r="E31" s="5" t="s">
        <v>89</v>
      </c>
      <c r="F31" s="5" t="s">
        <v>90</v>
      </c>
      <c r="G31" s="5" t="s">
        <v>91</v>
      </c>
      <c r="H31" s="5" t="s">
        <v>92</v>
      </c>
      <c r="I31" s="5" t="s">
        <v>93</v>
      </c>
      <c r="J31" s="5" t="s">
        <v>94</v>
      </c>
    </row>
    <row r="32" spans="1:10" ht="15">
      <c r="A32" t="s">
        <v>992</v>
      </c>
      <c r="B32" t="s">
        <v>956</v>
      </c>
      <c r="C32" s="60" t="s">
        <v>118</v>
      </c>
      <c r="D32" t="s">
        <v>118</v>
      </c>
      <c r="E32" t="str">
        <f>CONCATENATE(C32," Pokemon type.")</f>
        <v>Bug Pokemon type.</v>
      </c>
      <c r="F32" t="s">
        <v>1023</v>
      </c>
      <c r="H32" s="37">
        <v>39887</v>
      </c>
      <c r="J32" t="s">
        <v>510</v>
      </c>
    </row>
    <row r="33" spans="1:10" ht="15">
      <c r="A33" t="s">
        <v>993</v>
      </c>
      <c r="B33" t="s">
        <v>957</v>
      </c>
      <c r="C33" s="60" t="s">
        <v>119</v>
      </c>
      <c r="D33" t="s">
        <v>119</v>
      </c>
      <c r="E33" t="str">
        <f aca="true" t="shared" si="0" ref="E33:E61">CONCATENATE(C33," Pokemon type.")</f>
        <v>Ghost Pokemon type.</v>
      </c>
      <c r="F33" t="s">
        <v>1021</v>
      </c>
      <c r="G33" t="s">
        <v>1022</v>
      </c>
      <c r="H33" s="37">
        <v>39887</v>
      </c>
      <c r="J33" t="s">
        <v>510</v>
      </c>
    </row>
    <row r="34" spans="1:10" ht="15">
      <c r="A34" t="s">
        <v>994</v>
      </c>
      <c r="B34" t="s">
        <v>958</v>
      </c>
      <c r="C34" s="60" t="s">
        <v>47</v>
      </c>
      <c r="D34" t="s">
        <v>47</v>
      </c>
      <c r="E34" t="str">
        <f t="shared" si="0"/>
        <v>Psychic Pokemon type.</v>
      </c>
      <c r="H34" s="37">
        <v>39887</v>
      </c>
      <c r="J34" t="s">
        <v>510</v>
      </c>
    </row>
    <row r="35" spans="1:10" ht="15">
      <c r="A35" t="s">
        <v>995</v>
      </c>
      <c r="B35" t="s">
        <v>959</v>
      </c>
      <c r="C35" s="60" t="s">
        <v>48</v>
      </c>
      <c r="D35" t="s">
        <v>48</v>
      </c>
      <c r="E35" t="str">
        <f t="shared" si="0"/>
        <v>Dark Pokemon type.</v>
      </c>
      <c r="F35" t="s">
        <v>942</v>
      </c>
      <c r="G35" t="s">
        <v>943</v>
      </c>
      <c r="H35" s="37">
        <v>39887</v>
      </c>
      <c r="J35" t="s">
        <v>510</v>
      </c>
    </row>
    <row r="36" spans="1:10" ht="15">
      <c r="A36" t="s">
        <v>996</v>
      </c>
      <c r="B36" t="s">
        <v>960</v>
      </c>
      <c r="C36" s="60" t="s">
        <v>44</v>
      </c>
      <c r="D36" t="s">
        <v>44</v>
      </c>
      <c r="E36" t="str">
        <f t="shared" si="0"/>
        <v>Grass Pokemon type.</v>
      </c>
      <c r="F36" t="s">
        <v>205</v>
      </c>
      <c r="H36" s="37">
        <v>39887</v>
      </c>
      <c r="J36" t="s">
        <v>510</v>
      </c>
    </row>
    <row r="37" spans="1:10" ht="15">
      <c r="A37" t="s">
        <v>997</v>
      </c>
      <c r="B37" t="s">
        <v>961</v>
      </c>
      <c r="C37" s="60" t="s">
        <v>120</v>
      </c>
      <c r="D37" t="s">
        <v>120</v>
      </c>
      <c r="E37" t="str">
        <f t="shared" si="0"/>
        <v>Rock Pokemon type.</v>
      </c>
      <c r="F37" t="s">
        <v>954</v>
      </c>
      <c r="H37" s="37">
        <v>39887</v>
      </c>
      <c r="J37" t="s">
        <v>510</v>
      </c>
    </row>
    <row r="38" spans="1:10" ht="15">
      <c r="A38" t="s">
        <v>998</v>
      </c>
      <c r="B38" t="s">
        <v>962</v>
      </c>
      <c r="C38" s="60" t="s">
        <v>121</v>
      </c>
      <c r="D38" t="s">
        <v>121</v>
      </c>
      <c r="E38" t="str">
        <f t="shared" si="0"/>
        <v>Dragon Pokemon type.</v>
      </c>
      <c r="H38" s="37">
        <v>39887</v>
      </c>
      <c r="J38" t="s">
        <v>510</v>
      </c>
    </row>
    <row r="39" spans="1:10" ht="15">
      <c r="A39" t="s">
        <v>999</v>
      </c>
      <c r="B39" t="s">
        <v>963</v>
      </c>
      <c r="C39" s="60" t="s">
        <v>122</v>
      </c>
      <c r="D39" t="s">
        <v>122</v>
      </c>
      <c r="E39" t="str">
        <f t="shared" si="0"/>
        <v>Ground Pokemon type.</v>
      </c>
      <c r="H39" s="37">
        <v>39887</v>
      </c>
      <c r="J39" t="s">
        <v>510</v>
      </c>
    </row>
    <row r="40" spans="1:10" ht="15">
      <c r="A40" t="s">
        <v>1000</v>
      </c>
      <c r="B40" t="s">
        <v>981</v>
      </c>
      <c r="C40" s="60" t="s">
        <v>123</v>
      </c>
      <c r="D40" t="s">
        <v>123</v>
      </c>
      <c r="E40" t="str">
        <f t="shared" si="0"/>
        <v>Steel Pokemon type.</v>
      </c>
      <c r="F40" t="s">
        <v>206</v>
      </c>
      <c r="H40" s="37">
        <v>39887</v>
      </c>
      <c r="J40" t="s">
        <v>510</v>
      </c>
    </row>
    <row r="41" spans="1:10" ht="15">
      <c r="A41" t="s">
        <v>1001</v>
      </c>
      <c r="B41" t="s">
        <v>980</v>
      </c>
      <c r="C41" s="60" t="s">
        <v>123</v>
      </c>
      <c r="D41" t="s">
        <v>123</v>
      </c>
      <c r="E41" t="str">
        <f>CONCATENATE(C41," Pokemon type.")</f>
        <v>Steel Pokemon type.</v>
      </c>
      <c r="F41" t="s">
        <v>955</v>
      </c>
      <c r="H41" s="37">
        <v>39887</v>
      </c>
      <c r="J41" t="s">
        <v>510</v>
      </c>
    </row>
    <row r="42" spans="1:10" ht="15">
      <c r="A42" t="s">
        <v>1002</v>
      </c>
      <c r="B42" t="s">
        <v>964</v>
      </c>
      <c r="C42" s="60" t="s">
        <v>322</v>
      </c>
      <c r="D42" t="s">
        <v>322</v>
      </c>
      <c r="E42" t="str">
        <f t="shared" si="0"/>
        <v>Steel-Psychic Pokemon type.</v>
      </c>
      <c r="H42" s="37">
        <v>39887</v>
      </c>
      <c r="J42" t="s">
        <v>510</v>
      </c>
    </row>
    <row r="43" spans="1:10" ht="15">
      <c r="A43" t="s">
        <v>1003</v>
      </c>
      <c r="B43" t="s">
        <v>1026</v>
      </c>
      <c r="C43" s="60" t="s">
        <v>329</v>
      </c>
      <c r="D43" t="s">
        <v>329</v>
      </c>
      <c r="E43" t="str">
        <f>CONCATENATE(C43," Pokemon type.")</f>
        <v>Bug-Flying Pokemon type.</v>
      </c>
      <c r="F43" t="s">
        <v>1025</v>
      </c>
      <c r="H43" s="37">
        <v>39887</v>
      </c>
      <c r="J43" t="s">
        <v>510</v>
      </c>
    </row>
    <row r="44" spans="1:10" ht="15">
      <c r="A44" t="s">
        <v>1042</v>
      </c>
      <c r="B44" t="s">
        <v>1027</v>
      </c>
      <c r="C44" s="60" t="s">
        <v>329</v>
      </c>
      <c r="D44" t="s">
        <v>329</v>
      </c>
      <c r="E44" t="str">
        <f>CONCATENATE(C44," Pokemon type.")</f>
        <v>Bug-Flying Pokemon type.</v>
      </c>
      <c r="F44" t="s">
        <v>1024</v>
      </c>
      <c r="G44" t="s">
        <v>1023</v>
      </c>
      <c r="H44" s="37">
        <v>39887</v>
      </c>
      <c r="J44" t="s">
        <v>510</v>
      </c>
    </row>
    <row r="45" spans="1:10" ht="15">
      <c r="A45" t="s">
        <v>1004</v>
      </c>
      <c r="B45" t="s">
        <v>965</v>
      </c>
      <c r="C45" s="60" t="s">
        <v>388</v>
      </c>
      <c r="D45" t="s">
        <v>388</v>
      </c>
      <c r="E45" t="str">
        <f t="shared" si="0"/>
        <v>Bug-Steel Pokemon type.</v>
      </c>
      <c r="H45" s="37">
        <v>39887</v>
      </c>
      <c r="J45" t="s">
        <v>510</v>
      </c>
    </row>
    <row r="46" spans="1:10" ht="15">
      <c r="A46" t="s">
        <v>1005</v>
      </c>
      <c r="B46" t="s">
        <v>966</v>
      </c>
      <c r="C46" s="60" t="s">
        <v>339</v>
      </c>
      <c r="D46" t="s">
        <v>339</v>
      </c>
      <c r="E46" t="str">
        <f t="shared" si="0"/>
        <v>Water-Steel Pokemon type.</v>
      </c>
      <c r="H46" s="37">
        <v>39887</v>
      </c>
      <c r="J46" t="s">
        <v>510</v>
      </c>
    </row>
    <row r="47" spans="1:10" ht="15">
      <c r="A47" t="s">
        <v>1006</v>
      </c>
      <c r="B47" t="s">
        <v>967</v>
      </c>
      <c r="C47" s="60" t="s">
        <v>356</v>
      </c>
      <c r="D47" t="s">
        <v>356</v>
      </c>
      <c r="E47" t="str">
        <f t="shared" si="0"/>
        <v>Water-Grass Pokemon type.</v>
      </c>
      <c r="H47" s="37">
        <v>39887</v>
      </c>
      <c r="J47" t="s">
        <v>510</v>
      </c>
    </row>
    <row r="48" spans="1:10" ht="15">
      <c r="A48" t="s">
        <v>1007</v>
      </c>
      <c r="B48" t="s">
        <v>968</v>
      </c>
      <c r="C48" s="60" t="s">
        <v>363</v>
      </c>
      <c r="D48" t="s">
        <v>363</v>
      </c>
      <c r="E48" t="str">
        <f t="shared" si="0"/>
        <v>Water-Dragon Pokemon type.</v>
      </c>
      <c r="H48" s="37">
        <v>39887</v>
      </c>
      <c r="J48" t="s">
        <v>510</v>
      </c>
    </row>
    <row r="49" spans="1:10" ht="15">
      <c r="A49" t="s">
        <v>1008</v>
      </c>
      <c r="B49" t="s">
        <v>969</v>
      </c>
      <c r="C49" s="60" t="s">
        <v>379</v>
      </c>
      <c r="D49" t="s">
        <v>379</v>
      </c>
      <c r="E49" t="str">
        <f t="shared" si="0"/>
        <v>Grass-Poison Pokemon type.</v>
      </c>
      <c r="H49" s="37">
        <v>39887</v>
      </c>
      <c r="J49" t="s">
        <v>510</v>
      </c>
    </row>
    <row r="50" spans="1:10" ht="15">
      <c r="A50" t="s">
        <v>1009</v>
      </c>
      <c r="B50" t="s">
        <v>970</v>
      </c>
      <c r="C50" s="60" t="s">
        <v>397</v>
      </c>
      <c r="D50" t="s">
        <v>397</v>
      </c>
      <c r="E50" t="str">
        <f t="shared" si="0"/>
        <v>Grass-Ground Pokemon type.</v>
      </c>
      <c r="H50" s="37">
        <v>39887</v>
      </c>
      <c r="J50" t="s">
        <v>510</v>
      </c>
    </row>
    <row r="51" spans="1:10" ht="15">
      <c r="A51" t="s">
        <v>1010</v>
      </c>
      <c r="B51" t="s">
        <v>982</v>
      </c>
      <c r="C51" s="60" t="s">
        <v>349</v>
      </c>
      <c r="D51" t="s">
        <v>349</v>
      </c>
      <c r="E51" t="str">
        <f t="shared" si="0"/>
        <v>Fire-fighting Pokemon type.</v>
      </c>
      <c r="F51" t="s">
        <v>944</v>
      </c>
      <c r="G51" t="s">
        <v>945</v>
      </c>
      <c r="H51" s="37">
        <v>39887</v>
      </c>
      <c r="J51" t="s">
        <v>510</v>
      </c>
    </row>
    <row r="52" spans="1:10" ht="15">
      <c r="A52" t="s">
        <v>1011</v>
      </c>
      <c r="B52" t="s">
        <v>983</v>
      </c>
      <c r="C52" s="60" t="s">
        <v>349</v>
      </c>
      <c r="D52" t="s">
        <v>349</v>
      </c>
      <c r="E52" t="str">
        <f>CONCATENATE(C52," Pokemon type.")</f>
        <v>Fire-fighting Pokemon type.</v>
      </c>
      <c r="F52" t="s">
        <v>947</v>
      </c>
      <c r="G52" t="s">
        <v>946</v>
      </c>
      <c r="H52" s="37">
        <v>39887</v>
      </c>
      <c r="J52" t="s">
        <v>510</v>
      </c>
    </row>
    <row r="53" spans="1:10" ht="15">
      <c r="A53" t="s">
        <v>1012</v>
      </c>
      <c r="B53" t="s">
        <v>971</v>
      </c>
      <c r="C53" s="60" t="s">
        <v>49</v>
      </c>
      <c r="D53" t="s">
        <v>49</v>
      </c>
      <c r="E53" t="str">
        <f t="shared" si="0"/>
        <v>Electric Pokemon type.</v>
      </c>
      <c r="H53" s="37">
        <v>39887</v>
      </c>
      <c r="J53" t="s">
        <v>510</v>
      </c>
    </row>
    <row r="54" spans="1:10" ht="15">
      <c r="A54" t="s">
        <v>1013</v>
      </c>
      <c r="B54" t="s">
        <v>972</v>
      </c>
      <c r="C54" s="60" t="s">
        <v>124</v>
      </c>
      <c r="D54" t="s">
        <v>124</v>
      </c>
      <c r="E54" t="str">
        <f t="shared" si="0"/>
        <v>Ice Pokemon type.</v>
      </c>
      <c r="F54" t="s">
        <v>948</v>
      </c>
      <c r="H54" s="37">
        <v>39887</v>
      </c>
      <c r="J54" t="s">
        <v>510</v>
      </c>
    </row>
    <row r="55" spans="1:10" ht="15">
      <c r="A55" t="s">
        <v>1014</v>
      </c>
      <c r="B55" t="s">
        <v>973</v>
      </c>
      <c r="C55" s="60" t="s">
        <v>43</v>
      </c>
      <c r="D55" t="s">
        <v>43</v>
      </c>
      <c r="E55" t="str">
        <f t="shared" si="0"/>
        <v>Water Pokemon type.</v>
      </c>
      <c r="H55" s="37">
        <v>39887</v>
      </c>
      <c r="J55" t="s">
        <v>510</v>
      </c>
    </row>
    <row r="56" spans="1:10" ht="15">
      <c r="A56" t="s">
        <v>1015</v>
      </c>
      <c r="B56" t="s">
        <v>974</v>
      </c>
      <c r="C56" s="60" t="s">
        <v>46</v>
      </c>
      <c r="D56" t="s">
        <v>46</v>
      </c>
      <c r="E56" t="str">
        <f t="shared" si="0"/>
        <v>Fighting Pokemon type.</v>
      </c>
      <c r="F56" t="s">
        <v>949</v>
      </c>
      <c r="G56" t="s">
        <v>950</v>
      </c>
      <c r="H56" s="37">
        <v>39887</v>
      </c>
      <c r="J56" t="s">
        <v>510</v>
      </c>
    </row>
    <row r="57" spans="1:10" ht="15">
      <c r="A57" t="s">
        <v>1016</v>
      </c>
      <c r="B57" t="s">
        <v>975</v>
      </c>
      <c r="C57" s="60" t="s">
        <v>42</v>
      </c>
      <c r="D57" t="s">
        <v>42</v>
      </c>
      <c r="E57" t="str">
        <f t="shared" si="0"/>
        <v>Normal Pokemon type.</v>
      </c>
      <c r="F57" t="s">
        <v>951</v>
      </c>
      <c r="G57" t="s">
        <v>952</v>
      </c>
      <c r="H57" s="37">
        <v>39887</v>
      </c>
      <c r="J57" t="s">
        <v>510</v>
      </c>
    </row>
    <row r="58" spans="1:10" ht="15">
      <c r="A58" t="s">
        <v>1017</v>
      </c>
      <c r="B58" t="s">
        <v>976</v>
      </c>
      <c r="C58" s="60" t="s">
        <v>394</v>
      </c>
      <c r="D58" t="s">
        <v>394</v>
      </c>
      <c r="E58" t="str">
        <f t="shared" si="0"/>
        <v>Normal-Flying Pokemon type.</v>
      </c>
      <c r="H58" s="37">
        <v>39887</v>
      </c>
      <c r="J58" t="s">
        <v>510</v>
      </c>
    </row>
    <row r="59" spans="1:10" ht="15">
      <c r="A59" t="s">
        <v>1018</v>
      </c>
      <c r="B59" t="s">
        <v>977</v>
      </c>
      <c r="C59" s="60" t="s">
        <v>125</v>
      </c>
      <c r="D59" t="s">
        <v>125</v>
      </c>
      <c r="E59" t="str">
        <f t="shared" si="0"/>
        <v>Flying Pokemon type.</v>
      </c>
      <c r="H59" s="37">
        <v>39887</v>
      </c>
      <c r="J59" t="s">
        <v>510</v>
      </c>
    </row>
    <row r="60" spans="1:10" ht="15">
      <c r="A60" t="s">
        <v>1019</v>
      </c>
      <c r="B60" t="s">
        <v>978</v>
      </c>
      <c r="C60" s="60" t="s">
        <v>45</v>
      </c>
      <c r="D60" t="s">
        <v>45</v>
      </c>
      <c r="E60" t="str">
        <f t="shared" si="0"/>
        <v>Fire Pokemon type.</v>
      </c>
      <c r="H60" s="37">
        <v>39887</v>
      </c>
      <c r="J60" t="s">
        <v>510</v>
      </c>
    </row>
    <row r="61" spans="1:10" ht="15">
      <c r="A61" t="s">
        <v>1020</v>
      </c>
      <c r="B61" t="s">
        <v>979</v>
      </c>
      <c r="C61" s="60" t="s">
        <v>126</v>
      </c>
      <c r="D61" t="s">
        <v>126</v>
      </c>
      <c r="E61" t="str">
        <f t="shared" si="0"/>
        <v>Poison Pokemon type.</v>
      </c>
      <c r="F61" t="s">
        <v>953</v>
      </c>
      <c r="G61" t="s">
        <v>942</v>
      </c>
      <c r="H61" s="37">
        <v>39887</v>
      </c>
      <c r="J61" t="s">
        <v>510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J26"/>
  <sheetViews>
    <sheetView zoomScale="85" zoomScaleNormal="85" zoomScalePageLayoutView="0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9.140625" defaultRowHeight="15"/>
  <cols>
    <col min="1" max="1" width="39.7109375" style="0" customWidth="1"/>
    <col min="2" max="2" width="46.421875" style="0" bestFit="1" customWidth="1"/>
    <col min="3" max="3" width="33.140625" style="66" bestFit="1" customWidth="1"/>
    <col min="4" max="4" width="12.57421875" style="0" bestFit="1" customWidth="1"/>
    <col min="5" max="5" width="75.7109375" style="0" bestFit="1" customWidth="1"/>
    <col min="6" max="6" width="20.28125" style="0" bestFit="1" customWidth="1"/>
    <col min="7" max="7" width="27.7109375" style="0" bestFit="1" customWidth="1"/>
    <col min="8" max="8" width="13.140625" style="0" bestFit="1" customWidth="1"/>
    <col min="9" max="9" width="12.7109375" style="0" bestFit="1" customWidth="1"/>
    <col min="10" max="10" width="7.00390625" style="0" bestFit="1" customWidth="1"/>
  </cols>
  <sheetData>
    <row r="1" spans="1:3" s="1" customFormat="1" ht="15">
      <c r="A1" s="1" t="s">
        <v>19</v>
      </c>
      <c r="C1" s="65"/>
    </row>
    <row r="2" ht="15">
      <c r="A2" s="58" t="s">
        <v>18</v>
      </c>
    </row>
    <row r="3" ht="15">
      <c r="A3" s="58" t="s">
        <v>382</v>
      </c>
    </row>
    <row r="4" ht="15">
      <c r="A4" s="58" t="s">
        <v>383</v>
      </c>
    </row>
    <row r="6" s="3" customFormat="1" ht="15">
      <c r="C6" s="67"/>
    </row>
    <row r="7" spans="1:3" s="1" customFormat="1" ht="15">
      <c r="A7" s="1" t="s">
        <v>398</v>
      </c>
      <c r="B7" s="1" t="s">
        <v>33</v>
      </c>
      <c r="C7" s="65"/>
    </row>
    <row r="8" spans="1:3" ht="15">
      <c r="A8" s="2" t="s">
        <v>13</v>
      </c>
      <c r="B8" s="2"/>
      <c r="C8" s="66" t="s">
        <v>25</v>
      </c>
    </row>
    <row r="9" spans="1:3" ht="15">
      <c r="A9" t="s">
        <v>30</v>
      </c>
      <c r="C9" s="66" t="s">
        <v>32</v>
      </c>
    </row>
    <row r="10" spans="1:3" ht="15">
      <c r="A10" t="s">
        <v>31</v>
      </c>
      <c r="C10" s="66" t="s">
        <v>23</v>
      </c>
    </row>
    <row r="11" spans="1:3" ht="15">
      <c r="A11" t="s">
        <v>12</v>
      </c>
      <c r="C11" s="66" t="s">
        <v>24</v>
      </c>
    </row>
    <row r="13" spans="1:3" ht="15">
      <c r="A13" s="1" t="s">
        <v>14</v>
      </c>
      <c r="B13" s="2" t="s">
        <v>34</v>
      </c>
      <c r="C13" s="66" t="s">
        <v>36</v>
      </c>
    </row>
    <row r="14" ht="15">
      <c r="B14" t="s">
        <v>16</v>
      </c>
    </row>
    <row r="16" spans="1:3" ht="15">
      <c r="A16" s="1" t="s">
        <v>15</v>
      </c>
      <c r="B16" t="s">
        <v>35</v>
      </c>
      <c r="C16" s="66" t="s">
        <v>37</v>
      </c>
    </row>
    <row r="17" ht="15">
      <c r="B17" t="s">
        <v>17</v>
      </c>
    </row>
    <row r="19" spans="1:10" s="6" customFormat="1" ht="15">
      <c r="A19" s="6" t="s">
        <v>88</v>
      </c>
      <c r="B19" s="6" t="s">
        <v>1</v>
      </c>
      <c r="C19" s="61" t="s">
        <v>398</v>
      </c>
      <c r="D19" s="6" t="s">
        <v>29</v>
      </c>
      <c r="E19" s="6" t="s">
        <v>89</v>
      </c>
      <c r="F19" s="6" t="s">
        <v>90</v>
      </c>
      <c r="G19" s="6" t="s">
        <v>91</v>
      </c>
      <c r="H19" s="6" t="s">
        <v>92</v>
      </c>
      <c r="I19" s="6" t="s">
        <v>93</v>
      </c>
      <c r="J19" s="6" t="s">
        <v>94</v>
      </c>
    </row>
    <row r="20" spans="1:6" ht="15">
      <c r="A20" t="s">
        <v>846</v>
      </c>
      <c r="B20" t="str">
        <f>CONCATENATE("evolution_class_",LOWER(C20))</f>
        <v>evolution_class_none</v>
      </c>
      <c r="C20" s="64" t="s">
        <v>13</v>
      </c>
      <c r="D20" s="2" t="s">
        <v>13</v>
      </c>
      <c r="E20" t="s">
        <v>818</v>
      </c>
      <c r="F20" t="s">
        <v>834</v>
      </c>
    </row>
    <row r="21" spans="1:7" ht="15">
      <c r="A21" t="s">
        <v>847</v>
      </c>
      <c r="B21" t="str">
        <f>CONCATENATE("evolution_class_",LOWER(C21))</f>
        <v>evolution_class_single-stage</v>
      </c>
      <c r="C21" s="60" t="s">
        <v>30</v>
      </c>
      <c r="D21" t="s">
        <v>30</v>
      </c>
      <c r="E21" t="s">
        <v>820</v>
      </c>
      <c r="F21" t="s">
        <v>836</v>
      </c>
      <c r="G21" t="s">
        <v>835</v>
      </c>
    </row>
    <row r="22" spans="1:7" ht="15">
      <c r="A22" t="s">
        <v>848</v>
      </c>
      <c r="B22" t="s">
        <v>905</v>
      </c>
      <c r="C22" s="60" t="s">
        <v>31</v>
      </c>
      <c r="D22" t="s">
        <v>31</v>
      </c>
      <c r="E22" t="s">
        <v>819</v>
      </c>
      <c r="F22" t="s">
        <v>837</v>
      </c>
      <c r="G22" t="s">
        <v>844</v>
      </c>
    </row>
    <row r="23" spans="1:7" ht="15">
      <c r="A23" t="s">
        <v>849</v>
      </c>
      <c r="B23" t="s">
        <v>889</v>
      </c>
      <c r="C23" s="60" t="s">
        <v>31</v>
      </c>
      <c r="D23" t="s">
        <v>31</v>
      </c>
      <c r="E23" t="s">
        <v>819</v>
      </c>
      <c r="F23" t="s">
        <v>837</v>
      </c>
      <c r="G23" t="s">
        <v>845</v>
      </c>
    </row>
    <row r="24" spans="1:7" ht="15">
      <c r="A24" t="s">
        <v>850</v>
      </c>
      <c r="B24" t="s">
        <v>906</v>
      </c>
      <c r="C24" s="60" t="s">
        <v>12</v>
      </c>
      <c r="D24" t="s">
        <v>12</v>
      </c>
      <c r="E24" t="s">
        <v>821</v>
      </c>
      <c r="F24" t="s">
        <v>839</v>
      </c>
      <c r="G24" t="s">
        <v>843</v>
      </c>
    </row>
    <row r="25" spans="1:7" ht="15">
      <c r="A25" t="s">
        <v>851</v>
      </c>
      <c r="B25" t="s">
        <v>890</v>
      </c>
      <c r="C25" s="60" t="s">
        <v>12</v>
      </c>
      <c r="D25" t="s">
        <v>12</v>
      </c>
      <c r="E25" t="s">
        <v>821</v>
      </c>
      <c r="F25" t="s">
        <v>838</v>
      </c>
      <c r="G25" t="s">
        <v>842</v>
      </c>
    </row>
    <row r="26" spans="1:7" ht="15">
      <c r="A26" t="s">
        <v>852</v>
      </c>
      <c r="B26" t="s">
        <v>891</v>
      </c>
      <c r="C26" s="60" t="s">
        <v>12</v>
      </c>
      <c r="D26" t="s">
        <v>12</v>
      </c>
      <c r="E26" t="s">
        <v>821</v>
      </c>
      <c r="F26" t="s">
        <v>840</v>
      </c>
      <c r="G26" t="s">
        <v>841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Edgardo Sanchez Alamo</dc:creator>
  <cp:keywords/>
  <dc:description/>
  <cp:lastModifiedBy>Mario Edgardo Sanchez Alamo</cp:lastModifiedBy>
  <dcterms:created xsi:type="dcterms:W3CDTF">2009-03-14T21:34:23Z</dcterms:created>
  <dcterms:modified xsi:type="dcterms:W3CDTF">2009-03-16T12:28:28Z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